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20" windowWidth="14805" windowHeight="8010"/>
  </bookViews>
  <sheets>
    <sheet name="GENEL" sheetId="2" r:id="rId1"/>
    <sheet name="SEKTÖR" sheetId="4" r:id="rId2"/>
    <sheet name="KURUM" sheetId="9" r:id="rId3"/>
  </sheets>
  <definedNames>
    <definedName name="_xlnm._FilterDatabase" localSheetId="0" hidden="1">GENEL!$C$1:$C$84</definedName>
    <definedName name="_xlnm.Print_Titles" localSheetId="0">GENEL!$4:$4</definedName>
  </definedNames>
  <calcPr calcId="124519"/>
</workbook>
</file>

<file path=xl/calcChain.xml><?xml version="1.0" encoding="utf-8"?>
<calcChain xmlns="http://schemas.openxmlformats.org/spreadsheetml/2006/main">
  <c r="J68" i="2"/>
  <c r="I68"/>
  <c r="H68"/>
  <c r="I56"/>
  <c r="J56"/>
  <c r="H56"/>
  <c r="J16"/>
  <c r="I16"/>
  <c r="H16"/>
  <c r="I11"/>
  <c r="J11"/>
  <c r="H11"/>
  <c r="E24" i="9"/>
  <c r="F24"/>
  <c r="D24"/>
  <c r="C24"/>
  <c r="D13" i="4"/>
  <c r="E13"/>
  <c r="F13"/>
  <c r="H35" i="2"/>
  <c r="H80"/>
  <c r="I80"/>
  <c r="J80"/>
  <c r="H82"/>
  <c r="I82"/>
  <c r="J82"/>
  <c r="H72"/>
  <c r="I72"/>
  <c r="J72"/>
  <c r="H74"/>
  <c r="I74"/>
  <c r="J74"/>
  <c r="H76"/>
  <c r="I76"/>
  <c r="J76"/>
  <c r="H78"/>
  <c r="I78"/>
  <c r="J78"/>
  <c r="H66"/>
  <c r="I66"/>
  <c r="J66"/>
  <c r="H14"/>
  <c r="I14"/>
  <c r="J14"/>
  <c r="H63"/>
  <c r="I63"/>
  <c r="J63"/>
  <c r="H70"/>
  <c r="I70"/>
  <c r="J70"/>
  <c r="H18"/>
  <c r="I18"/>
  <c r="J18"/>
  <c r="H33"/>
  <c r="I33"/>
  <c r="J33"/>
  <c r="H41"/>
  <c r="I41"/>
  <c r="J41"/>
  <c r="H54"/>
  <c r="I54"/>
  <c r="J54"/>
  <c r="I35"/>
  <c r="J35"/>
  <c r="C13" i="4"/>
  <c r="I83" i="2" l="1"/>
  <c r="J83"/>
  <c r="H83"/>
</calcChain>
</file>

<file path=xl/sharedStrings.xml><?xml version="1.0" encoding="utf-8"?>
<sst xmlns="http://schemas.openxmlformats.org/spreadsheetml/2006/main" count="348" uniqueCount="185">
  <si>
    <t>Bursa</t>
  </si>
  <si>
    <t>TARIM</t>
  </si>
  <si>
    <t>D.S.İ. 1.BÖLGE MÜDÜRLÜĞÜ</t>
  </si>
  <si>
    <t>ENERJİ</t>
  </si>
  <si>
    <t>ULAŞTIRMA</t>
  </si>
  <si>
    <t>KARAYOLLARI 14.BÖLGE MÜD.</t>
  </si>
  <si>
    <t>BURSA BÜYÜKŞEHİR BELEDİYESİ</t>
  </si>
  <si>
    <t>EĞİTİM</t>
  </si>
  <si>
    <t>BURSA TEKNİK ÜNİVERSİTESİ</t>
  </si>
  <si>
    <t>Çeşitli Ünitelerin Etüd Projesi</t>
  </si>
  <si>
    <t>ULUDAĞ ÜNİVERSİTESİ</t>
  </si>
  <si>
    <t>SAĞLIK</t>
  </si>
  <si>
    <t>BURSA İL SAĞLIK MÜDÜRLÜĞÜ</t>
  </si>
  <si>
    <t>HİZMET</t>
  </si>
  <si>
    <t>ADALET BAKANLIĞI</t>
  </si>
  <si>
    <t>(Bin TL)</t>
  </si>
  <si>
    <t>SEKTÖR</t>
  </si>
  <si>
    <t>PROJE SAYISI</t>
  </si>
  <si>
    <t>PROJE TUTARI</t>
  </si>
  <si>
    <t>TOPLAM</t>
  </si>
  <si>
    <t>SPOR</t>
  </si>
  <si>
    <t>GIDA TARIM VE HAYVANCILIK İL MÜDÜRLÜĞÜ</t>
  </si>
  <si>
    <t>Kütahya, Bursa, Balıkesir</t>
  </si>
  <si>
    <t>Gemlik</t>
  </si>
  <si>
    <t>ÇEVRE VE ŞEHİRCİLİK İL MÜDÜRLÜĞÜ</t>
  </si>
  <si>
    <t>SGK BURSA İL MÜDÜRLÜĞÜ</t>
  </si>
  <si>
    <t>1991A010070</t>
  </si>
  <si>
    <t>1993A010100</t>
  </si>
  <si>
    <t>1995A010140</t>
  </si>
  <si>
    <t>2011A010070</t>
  </si>
  <si>
    <t>2014C010040</t>
  </si>
  <si>
    <t>2014D030010</t>
  </si>
  <si>
    <t>2012K150100</t>
  </si>
  <si>
    <t>2013K150140</t>
  </si>
  <si>
    <t>2009K050060</t>
  </si>
  <si>
    <t>2009K060040</t>
  </si>
  <si>
    <t>2014K090100</t>
  </si>
  <si>
    <t>DKH</t>
  </si>
  <si>
    <t>SIRA NO</t>
  </si>
  <si>
    <t>PROJE NO</t>
  </si>
  <si>
    <t>YATIRIMCI KURUM/KURULUŞ</t>
  </si>
  <si>
    <t>PROJE ADI VE KARAKTERİSTİĞİ</t>
  </si>
  <si>
    <t>PROJE YERİ</t>
  </si>
  <si>
    <t>BAŞLAMA-BİTİŞ TARİHİ</t>
  </si>
  <si>
    <t>2014-2017</t>
  </si>
  <si>
    <t>1997-2017</t>
  </si>
  <si>
    <t>2013-2017</t>
  </si>
  <si>
    <t>1992-2017</t>
  </si>
  <si>
    <t>2012-2016</t>
  </si>
  <si>
    <t>2013-2018</t>
  </si>
  <si>
    <t>2013-2016</t>
  </si>
  <si>
    <t>2014-2016</t>
  </si>
  <si>
    <t>Bursa-Yenişehir 1.merhale (Depolama:65, hm³ Sulama: 16.665 ha)</t>
  </si>
  <si>
    <t>Bursa-İnegöl (Depolama:15,76 hm³ Sulama:   6.804 ha)</t>
  </si>
  <si>
    <t>Emet-Orhaneli I.Merhale (Depolama: 372,9 hm³ Sulama: 5916  ha)</t>
  </si>
  <si>
    <t>Ulusal Gıda Starter Kültür Gen Bankası Makine-Teçhizat, İnşaat (4.335 m²)</t>
  </si>
  <si>
    <t>Bandırma-Bursa-Ayazma-Osmaneli Demiryolu Kontrollük, Müşavirlik, Yüksek Standartlı Demiryolu (215 km)</t>
  </si>
  <si>
    <t>Bursa Bölge Adliye Mahkemesi Hizmet Binası (83.030 m²)</t>
  </si>
  <si>
    <t>Orhangazi Kanalizasyon ProjesiI Atıksu Arıtma Tesisi (19.195 m³/gün), Kanalizasyon Şebekesi (92 km), Kolektör (8 km)</t>
  </si>
  <si>
    <t>İş Sağlığı ve Güvenliği Ens.ve Bağlı Şefliklerine ait Lab.ve Ofis Chz.Alımı Prj. Makine -Teçhizat</t>
  </si>
  <si>
    <t>TCDD 1.DEMİRYOLU YAPIM GRUP MÜD.</t>
  </si>
  <si>
    <t>İLLER BANKASI A.Ş. BURSA BÖLGE MÜD.</t>
  </si>
  <si>
    <t>BURSA BÜYÜKŞEHİR BELEDİYESİ TOPLAMI</t>
  </si>
  <si>
    <t>ULUDAĞ ÜNİVERSİTESİ TOPLAMI</t>
  </si>
  <si>
    <t>BURSA TEKNİK ÜNİVERSİTESİ TOPLAMI</t>
  </si>
  <si>
    <t>KARAYOLLARI 14. BÖLGE MÜD. TOPLAMI</t>
  </si>
  <si>
    <t>TCDD 1.DEMİRYOLU YAPIM GRUP MÜD. TOPLAMI</t>
  </si>
  <si>
    <t>İLLER BANKASI A.Ş. BURSA BÖLGE MÜD. TOPLAMI</t>
  </si>
  <si>
    <t>BURSA İL SAĞLIK MÜDÜRLÜĞÜ TOPLAMI</t>
  </si>
  <si>
    <t>TEİAŞ-2.İLETİM TESİS VE İŞLETME GRUP MÜD.TOPLAMI</t>
  </si>
  <si>
    <t>ADALET BAKANLIĞI TOPLAMI</t>
  </si>
  <si>
    <t>GIDA TARIM VE HAYVANCILIK İL MÜDÜRLÜĞÜ TOPLAMI</t>
  </si>
  <si>
    <t>SGK BURSA İL MÜDÜRLÜĞÜ TOPLAMI</t>
  </si>
  <si>
    <t>TEİAŞ-2.İLETİM TESİS VE İŞL GRUP MÜD.</t>
  </si>
  <si>
    <t>Balıkesir-Bandırma, Bursa-Bilecik</t>
  </si>
  <si>
    <t>Bursa Adalet Hizmet Binası (339.002 m²)</t>
  </si>
  <si>
    <t>ÇEVRE VE ŞEHİRCİLİK İL MÜD. TOPLAMI</t>
  </si>
  <si>
    <t>Bursa ve Diğer 6 İl</t>
  </si>
  <si>
    <t xml:space="preserve">BURSA BÜYÜKŞEHİR BELEDİYESİ </t>
  </si>
  <si>
    <t xml:space="preserve">BURSA TEKNİK ÜNİVERSİTESİ </t>
  </si>
  <si>
    <t xml:space="preserve">KARAYOLLARI 14. BÖLGE MÜD. </t>
  </si>
  <si>
    <t xml:space="preserve">TCDD 1.DEMİRYOLU YAPIM GRUP MÜD. </t>
  </si>
  <si>
    <t>D.S.İ. 1.BÖLGE MÜDÜRLÜĞÜ TOPLAMI</t>
  </si>
  <si>
    <t xml:space="preserve">İLLER BANKASI A.Ş. BURSA BÖLGE MÜD. </t>
  </si>
  <si>
    <t xml:space="preserve">BURSA İL SAĞLIK MÜDÜRLÜĞÜ </t>
  </si>
  <si>
    <t>TEİAŞ-2.İLETİM TESİS VE İŞLETME GRUP MÜD.</t>
  </si>
  <si>
    <t xml:space="preserve">ADALET BAKANLIĞI </t>
  </si>
  <si>
    <t xml:space="preserve">GIDA TARIM VE HAYVANCILIK İL MÜDÜRLÜĞÜ </t>
  </si>
  <si>
    <t xml:space="preserve">SGK BURSA İL MÜDÜRLÜĞÜ </t>
  </si>
  <si>
    <t xml:space="preserve">ÇEVRE VE ŞEHİRCİLİK İL MÜD. </t>
  </si>
  <si>
    <t>2014 YATIRIMI</t>
  </si>
  <si>
    <t>2013 SON.KADAR TAHM.KÜMÜLATİF HARCAMA</t>
  </si>
  <si>
    <t>1991-2016</t>
  </si>
  <si>
    <t>1993-2017</t>
  </si>
  <si>
    <t>1993A010350</t>
  </si>
  <si>
    <t>İznik II.Merhale Sulama:7647 ha</t>
  </si>
  <si>
    <t>1993-2015</t>
  </si>
  <si>
    <t>1995-2016</t>
  </si>
  <si>
    <t xml:space="preserve">Bursa-Karacabey Yeşildere (Depolama: 17,5 hm³ Sulama: 2346 ha) </t>
  </si>
  <si>
    <t>2011-2018</t>
  </si>
  <si>
    <t>Gemlik İçmesuyu Projesi Depolama (15,25 hm³), İ (70.000 m³/gün), İçmesuyu (18,95 hm³/yıl) isale hattı:41,76 km</t>
  </si>
  <si>
    <t>2009-2016</t>
  </si>
  <si>
    <t>BURSA 2014 YATIRIM PROGRAMI</t>
  </si>
  <si>
    <t>Bursa GİS 154/33 kV, 100 MVA+ 2.ve 3.Trafo Fideri</t>
  </si>
  <si>
    <t>Bursa Doğu  380 TM 380/154 kV, 2x250 MVA,         154/33 kV, 2x100 MVA</t>
  </si>
  <si>
    <t>EÜAŞ-ORHANELİ TERMİK SANT.İŞL.MÜDÜRLÜĞÜ</t>
  </si>
  <si>
    <t>Orhaneli Termik Santralı Generatör Rehabilitasyonu</t>
  </si>
  <si>
    <t>2012-2015</t>
  </si>
  <si>
    <t>EÜAŞ-ORHANELİ TERMİK SANT.İŞL.MÜD.TOPLAMI</t>
  </si>
  <si>
    <t>2008-2017</t>
  </si>
  <si>
    <t>DHMİ GENEL MÜDÜRLÜĞÜ -YENİŞEHİR HAVALİMANI MÜDÜRLÜĞÜ</t>
  </si>
  <si>
    <t>DHMİ GENEL MÜD.YENİŞEHİR HAVALİMANI MÜD.TOPLAMI</t>
  </si>
  <si>
    <t>Bursa Yenişehir Havalimanı PAT Sahalarının Onarımı</t>
  </si>
  <si>
    <t>2012D010070</t>
  </si>
  <si>
    <t>2005E030140</t>
  </si>
  <si>
    <t>2001D030470</t>
  </si>
  <si>
    <t>Balıkesir-Dursunbey-Harmancık-Tavşanlı(Balıkesir Çevreyolu Dahil)</t>
  </si>
  <si>
    <t>Bursa-Karacabey</t>
  </si>
  <si>
    <t>Balıkesir-Susurluk-Karacabey</t>
  </si>
  <si>
    <t>Bursa-Yalova (Gemlik ve Umurbey Kavşağı D.)</t>
  </si>
  <si>
    <t>Bursa-İnegöl-Bozüyük</t>
  </si>
  <si>
    <t>(Bursa-İnegöl)Ayr.-Yenişehir-Bilecik- Osmaniye) Ayr.</t>
  </si>
  <si>
    <t>(Anadolu Oto-D.Ovası)Ayr.-Orhangazi-Bursa-balıkesir-izmir(izmit Körfez Köp.Dahil)</t>
  </si>
  <si>
    <t xml:space="preserve">Bursa Çevreyolu </t>
  </si>
  <si>
    <t>Bursa-Uludağ (Cami Maden Yolu Dahil)</t>
  </si>
  <si>
    <t>Bursa,Balıkesir</t>
  </si>
  <si>
    <t>Bursa, Yalova</t>
  </si>
  <si>
    <t>Bursa, Bilecik</t>
  </si>
  <si>
    <t>yalova, Manisa,Kocaeli, İzmir, Bursa, Balıkesir</t>
  </si>
  <si>
    <t>1976-2017</t>
  </si>
  <si>
    <t>1994-2016</t>
  </si>
  <si>
    <t>1993-2016</t>
  </si>
  <si>
    <t>1997-2016</t>
  </si>
  <si>
    <t>Toplu Taşım ve Raylı Sistem Biten İşler 1.Aşama,              Toplu Taşıma ve Raylı Sistem (2.Aşama)</t>
  </si>
  <si>
    <t>1990-2014</t>
  </si>
  <si>
    <t>Kampüs Altyapısı</t>
  </si>
  <si>
    <t>Derslik ve Merkezi Birimler</t>
  </si>
  <si>
    <t>Muhtelif İşler</t>
  </si>
  <si>
    <t>Açık ve Kapalı Spor Tesisleri</t>
  </si>
  <si>
    <t>2012-2014</t>
  </si>
  <si>
    <t>2014-2014</t>
  </si>
  <si>
    <t>2013-2014</t>
  </si>
  <si>
    <t>2013-2015</t>
  </si>
  <si>
    <t>Merkezi Araştırma Laboratuvarı</t>
  </si>
  <si>
    <t>Rektörlük Bilimsel Araştırma Projeleri</t>
  </si>
  <si>
    <t>1978-2016</t>
  </si>
  <si>
    <t>2010-2016</t>
  </si>
  <si>
    <t>1992-2014</t>
  </si>
  <si>
    <t>2011-2015</t>
  </si>
  <si>
    <t>DİYANET İŞLERİ BAŞKANLIĞI-BURSA İL MÜFTÜLÜĞÜ</t>
  </si>
  <si>
    <t>DİYANET İŞLERİ BŞK.BURSA İL MÜFTÜLÜĞÜ TOPLAMI</t>
  </si>
  <si>
    <t>Müftülük Hizmet Binası yapımı ve Restorasyonu</t>
  </si>
  <si>
    <t>Bursa,Amasya</t>
  </si>
  <si>
    <t>Devlet Hastanesi</t>
  </si>
  <si>
    <t>Dev.Hast.Bağlı Dörtçelik Ruh Sağ.Hast.</t>
  </si>
  <si>
    <t>Yüksek İhtisas Eğt.ve Arş.Hast.</t>
  </si>
  <si>
    <t>Ağız Diş Sağlığı Merkezi</t>
  </si>
  <si>
    <t>İnegöl</t>
  </si>
  <si>
    <t>Mustafakemalpaşa</t>
  </si>
  <si>
    <t>2008-2016</t>
  </si>
  <si>
    <t>1999-2014</t>
  </si>
  <si>
    <t xml:space="preserve"> BUSKİ GENEL MÜDÜRLÜĞÜ</t>
  </si>
  <si>
    <t>BUSKİ GENEL MÜDÜRLÜĞÜ TOPLAMI</t>
  </si>
  <si>
    <t>Bursa Kanalizasyon Projesi II</t>
  </si>
  <si>
    <t>Hizmet Binaları İnşaatı-2 Hizmet Binası etüd-proje-inşaat</t>
  </si>
  <si>
    <t>2014-2015</t>
  </si>
  <si>
    <t>BURSA ORMAN BÖLGE MÜDÜRLÜĞÜ</t>
  </si>
  <si>
    <t>BURSA ORMAN BÖLGE MÜDÜRLÜĞÜ TOPLAMI</t>
  </si>
  <si>
    <t>ORMANCILIK</t>
  </si>
  <si>
    <t>ETİ MADEN İŞLETMETMESİ KESTELEK BOR İŞLETME MÜD.</t>
  </si>
  <si>
    <t>ETİ MADEN İŞL.KESTELEK BOR İŞL.MÜD TOPLAMI</t>
  </si>
  <si>
    <t>Çeşitli Etütler</t>
  </si>
  <si>
    <t>TÜBİTAK-BUTAL</t>
  </si>
  <si>
    <t>TÜBİTAK-BUTAL TOPLAMI</t>
  </si>
  <si>
    <t>BUTAL -Eser Bileşen Lab.</t>
  </si>
  <si>
    <t xml:space="preserve">5 1          P R O J E    G E N E L     T O P L A M I </t>
  </si>
  <si>
    <t>2014 YILI YATIRIMLARININ KURUMLARA GÖRE DAĞILIMI</t>
  </si>
  <si>
    <t>2013 SONUNA KADAR TAHMİNİ KÜMÜLATİF HARCAMA</t>
  </si>
  <si>
    <t>BUSKİ GENEL MÜDÜRLÜĞÜ</t>
  </si>
  <si>
    <t>ETİ MADEN İŞL.KESTELEK BOR İŞL.MÜD.</t>
  </si>
  <si>
    <t>DHMİ GEN.MÜD.YENİŞEHİR HAVALİMANI İŞL.MÜD.</t>
  </si>
  <si>
    <t>EÜAŞ-ORHANELİ TERMİK SANT.İŞL.MÜD.</t>
  </si>
  <si>
    <t>BURSA İL MÜFTÜLÜĞÜ</t>
  </si>
  <si>
    <t>2014 YILI YATIRIMLARININ SEKTÖREL DAĞILIMI</t>
  </si>
  <si>
    <t>(14 Ocak 2014 Mükerrer Tarihli Resmi Gazete)</t>
  </si>
</sst>
</file>

<file path=xl/styles.xml><?xml version="1.0" encoding="utf-8"?>
<styleSheet xmlns="http://schemas.openxmlformats.org/spreadsheetml/2006/main">
  <numFmts count="2">
    <numFmt numFmtId="41" formatCode="_-* #,##0\ _T_L_-;\-* #,##0\ _T_L_-;_-* &quot;-&quot;\ _T_L_-;_-@_-"/>
    <numFmt numFmtId="164" formatCode="#,##0\ _Y_T_L"/>
  </numFmts>
  <fonts count="18">
    <font>
      <sz val="11"/>
      <color theme="1"/>
      <name val="Calibri"/>
      <family val="2"/>
      <charset val="162"/>
      <scheme val="minor"/>
    </font>
    <font>
      <sz val="8"/>
      <name val="Arial Tur"/>
      <charset val="162"/>
    </font>
    <font>
      <sz val="12"/>
      <color theme="1"/>
      <name val="Times New Roman"/>
      <family val="1"/>
      <charset val="162"/>
    </font>
    <font>
      <b/>
      <sz val="14"/>
      <name val="Arial Tur"/>
      <family val="2"/>
      <charset val="162"/>
    </font>
    <font>
      <sz val="12"/>
      <name val="Arial Tur"/>
      <charset val="162"/>
    </font>
    <font>
      <b/>
      <sz val="12"/>
      <name val="Arial Tur"/>
      <charset val="162"/>
    </font>
    <font>
      <b/>
      <sz val="8"/>
      <name val="Arial Tur"/>
      <charset val="162"/>
    </font>
    <font>
      <b/>
      <sz val="12"/>
      <name val="Calibri"/>
      <family val="2"/>
      <charset val="162"/>
    </font>
    <font>
      <sz val="12"/>
      <name val="Calibri"/>
      <family val="2"/>
      <charset val="162"/>
    </font>
    <font>
      <sz val="8"/>
      <name val="Calibri"/>
      <family val="2"/>
      <charset val="162"/>
    </font>
    <font>
      <b/>
      <sz val="8"/>
      <name val="Calibri"/>
      <family val="2"/>
      <charset val="162"/>
    </font>
    <font>
      <b/>
      <sz val="14"/>
      <name val="Calibri"/>
      <family val="2"/>
      <charset val="162"/>
    </font>
    <font>
      <b/>
      <sz val="14"/>
      <name val="Arial Tur"/>
      <charset val="162"/>
    </font>
    <font>
      <sz val="14"/>
      <color theme="1"/>
      <name val="Calibri"/>
      <family val="2"/>
      <charset val="162"/>
    </font>
    <font>
      <sz val="14"/>
      <name val="Calibri"/>
      <family val="2"/>
      <charset val="162"/>
    </font>
    <font>
      <sz val="9"/>
      <name val="Calibri"/>
      <family val="2"/>
      <charset val="162"/>
    </font>
    <font>
      <b/>
      <sz val="9"/>
      <name val="Calibri"/>
      <family val="2"/>
      <charset val="162"/>
    </font>
    <font>
      <b/>
      <sz val="14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</fills>
  <borders count="3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ashed">
        <color auto="1"/>
      </bottom>
      <diagonal/>
    </border>
    <border>
      <left style="double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 style="double">
        <color auto="1"/>
      </right>
      <top style="dashed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ashed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dashed">
        <color auto="1"/>
      </bottom>
      <diagonal/>
    </border>
    <border>
      <left/>
      <right style="double">
        <color auto="1"/>
      </right>
      <top style="dashed">
        <color auto="1"/>
      </top>
      <bottom style="dashed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ouble">
        <color auto="1"/>
      </right>
      <top style="dashed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double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/>
    <xf numFmtId="0" fontId="2" fillId="0" borderId="0" xfId="0" applyFont="1"/>
    <xf numFmtId="3" fontId="2" fillId="0" borderId="0" xfId="0" applyNumberFormat="1" applyFont="1"/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4" fillId="0" borderId="0" xfId="0" applyFont="1" applyFill="1" applyBorder="1"/>
    <xf numFmtId="164" fontId="4" fillId="0" borderId="0" xfId="0" applyNumberFormat="1" applyFont="1" applyFill="1" applyBorder="1"/>
    <xf numFmtId="164" fontId="1" fillId="0" borderId="0" xfId="0" applyNumberFormat="1" applyFont="1" applyFill="1" applyBorder="1"/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11" fontId="8" fillId="0" borderId="3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1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41" fontId="1" fillId="0" borderId="0" xfId="0" applyNumberFormat="1" applyFont="1" applyFill="1" applyBorder="1"/>
    <xf numFmtId="41" fontId="8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8" fillId="0" borderId="2" xfId="0" applyNumberFormat="1" applyFont="1" applyFill="1" applyBorder="1" applyAlignment="1">
      <alignment vertical="center" wrapText="1"/>
    </xf>
    <xf numFmtId="41" fontId="8" fillId="0" borderId="4" xfId="0" applyNumberFormat="1" applyFont="1" applyFill="1" applyBorder="1" applyAlignment="1">
      <alignment vertical="center" wrapText="1"/>
    </xf>
    <xf numFmtId="41" fontId="8" fillId="0" borderId="3" xfId="0" applyNumberFormat="1" applyFont="1" applyFill="1" applyBorder="1" applyAlignment="1">
      <alignment vertical="center" wrapText="1"/>
    </xf>
    <xf numFmtId="41" fontId="8" fillId="0" borderId="1" xfId="0" applyNumberFormat="1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textRotation="90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/>
    </xf>
    <xf numFmtId="41" fontId="7" fillId="3" borderId="5" xfId="0" applyNumberFormat="1" applyFont="1" applyFill="1" applyBorder="1" applyAlignment="1">
      <alignment vertical="center" wrapText="1"/>
    </xf>
    <xf numFmtId="0" fontId="10" fillId="3" borderId="5" xfId="0" applyFont="1" applyFill="1" applyBorder="1"/>
    <xf numFmtId="41" fontId="7" fillId="3" borderId="5" xfId="0" applyNumberFormat="1" applyFont="1" applyFill="1" applyBorder="1" applyAlignment="1">
      <alignment vertical="center"/>
    </xf>
    <xf numFmtId="41" fontId="8" fillId="3" borderId="5" xfId="0" applyNumberFormat="1" applyFont="1" applyFill="1" applyBorder="1" applyAlignment="1">
      <alignment vertic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right"/>
    </xf>
    <xf numFmtId="0" fontId="11" fillId="2" borderId="1" xfId="0" applyFont="1" applyFill="1" applyBorder="1" applyAlignment="1">
      <alignment horizontal="center" vertical="center" wrapText="1"/>
    </xf>
    <xf numFmtId="41" fontId="11" fillId="5" borderId="1" xfId="0" applyNumberFormat="1" applyFont="1" applyFill="1" applyBorder="1" applyAlignment="1">
      <alignment horizontal="center" vertical="center"/>
    </xf>
    <xf numFmtId="41" fontId="14" fillId="6" borderId="1" xfId="0" applyNumberFormat="1" applyFont="1" applyFill="1" applyBorder="1" applyAlignment="1">
      <alignment horizontal="center" vertical="center"/>
    </xf>
    <xf numFmtId="41" fontId="14" fillId="2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 wrapText="1"/>
    </xf>
    <xf numFmtId="41" fontId="8" fillId="0" borderId="14" xfId="0" applyNumberFormat="1" applyFont="1" applyFill="1" applyBorder="1" applyAlignment="1">
      <alignment vertical="center" wrapText="1"/>
    </xf>
    <xf numFmtId="0" fontId="10" fillId="3" borderId="15" xfId="0" applyFont="1" applyFill="1" applyBorder="1"/>
    <xf numFmtId="41" fontId="7" fillId="3" borderId="15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vertical="center" wrapText="1"/>
    </xf>
    <xf numFmtId="41" fontId="8" fillId="2" borderId="1" xfId="0" applyNumberFormat="1" applyFont="1" applyFill="1" applyBorder="1" applyAlignment="1">
      <alignment horizontal="center" vertical="center"/>
    </xf>
    <xf numFmtId="41" fontId="8" fillId="6" borderId="1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41" fontId="8" fillId="0" borderId="16" xfId="0" applyNumberFormat="1" applyFont="1" applyFill="1" applyBorder="1" applyAlignment="1">
      <alignment vertical="center" wrapText="1"/>
    </xf>
    <xf numFmtId="11" fontId="8" fillId="0" borderId="16" xfId="0" applyNumberFormat="1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left" vertical="center" wrapText="1"/>
    </xf>
    <xf numFmtId="41" fontId="17" fillId="4" borderId="1" xfId="0" applyNumberFormat="1" applyFont="1" applyFill="1" applyBorder="1" applyAlignment="1">
      <alignment vertical="center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8" fillId="0" borderId="23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left" vertical="center" wrapText="1"/>
    </xf>
    <xf numFmtId="41" fontId="8" fillId="0" borderId="23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center" vertical="center"/>
    </xf>
    <xf numFmtId="41" fontId="7" fillId="0" borderId="24" xfId="0" applyNumberFormat="1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center" vertical="center"/>
    </xf>
    <xf numFmtId="41" fontId="7" fillId="3" borderId="15" xfId="0" applyNumberFormat="1" applyFont="1" applyFill="1" applyBorder="1" applyAlignment="1">
      <alignment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11" fontId="8" fillId="0" borderId="14" xfId="0" applyNumberFormat="1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24" xfId="0" applyFont="1" applyFill="1" applyBorder="1" applyAlignment="1">
      <alignment horizontal="left" vertical="center" wrapText="1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left" vertical="center" wrapText="1"/>
    </xf>
    <xf numFmtId="0" fontId="7" fillId="3" borderId="31" xfId="0" applyFont="1" applyFill="1" applyBorder="1" applyAlignment="1">
      <alignment horizontal="center" vertical="center"/>
    </xf>
    <xf numFmtId="41" fontId="7" fillId="3" borderId="3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FFCC"/>
      <color rgb="FFCCFFFF"/>
      <color rgb="FFFFCC99"/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4"/>
  <sheetViews>
    <sheetView tabSelected="1" view="pageLayout" zoomScaleNormal="82" workbookViewId="0">
      <selection activeCell="C69" sqref="C69"/>
    </sheetView>
  </sheetViews>
  <sheetFormatPr defaultRowHeight="11.25"/>
  <cols>
    <col min="1" max="1" width="5.7109375" style="1" customWidth="1"/>
    <col min="2" max="2" width="16.140625" style="1" customWidth="1"/>
    <col min="3" max="3" width="12.42578125" style="1" customWidth="1"/>
    <col min="4" max="4" width="33.5703125" style="1" customWidth="1"/>
    <col min="5" max="5" width="62.42578125" style="1" customWidth="1"/>
    <col min="6" max="6" width="12.5703125" style="1" customWidth="1"/>
    <col min="7" max="7" width="14.85546875" style="1" customWidth="1"/>
    <col min="8" max="8" width="19.42578125" style="2" customWidth="1"/>
    <col min="9" max="9" width="20" style="2" customWidth="1"/>
    <col min="10" max="10" width="16.85546875" style="2" customWidth="1"/>
    <col min="11" max="11" width="11.7109375" style="1" customWidth="1"/>
    <col min="12" max="253" width="9.140625" style="1"/>
    <col min="254" max="254" width="15.7109375" style="1" customWidth="1"/>
    <col min="255" max="255" width="22" style="1" customWidth="1"/>
    <col min="256" max="256" width="10.140625" style="1" customWidth="1"/>
    <col min="257" max="257" width="5.28515625" style="1" customWidth="1"/>
    <col min="258" max="258" width="4.7109375" style="1" customWidth="1"/>
    <col min="259" max="259" width="6.140625" style="1" customWidth="1"/>
    <col min="260" max="260" width="9.140625" style="1" customWidth="1"/>
    <col min="261" max="261" width="7.85546875" style="1" customWidth="1"/>
    <col min="262" max="262" width="9.28515625" style="1" customWidth="1"/>
    <col min="263" max="263" width="8.85546875" style="1" customWidth="1"/>
    <col min="264" max="264" width="5.5703125" style="1" customWidth="1"/>
    <col min="265" max="265" width="5.85546875" style="1" customWidth="1"/>
    <col min="266" max="266" width="11.42578125" style="1" customWidth="1"/>
    <col min="267" max="509" width="9.140625" style="1"/>
    <col min="510" max="510" width="15.7109375" style="1" customWidth="1"/>
    <col min="511" max="511" width="22" style="1" customWidth="1"/>
    <col min="512" max="512" width="10.140625" style="1" customWidth="1"/>
    <col min="513" max="513" width="5.28515625" style="1" customWidth="1"/>
    <col min="514" max="514" width="4.7109375" style="1" customWidth="1"/>
    <col min="515" max="515" width="6.140625" style="1" customWidth="1"/>
    <col min="516" max="516" width="9.140625" style="1" customWidth="1"/>
    <col min="517" max="517" width="7.85546875" style="1" customWidth="1"/>
    <col min="518" max="518" width="9.28515625" style="1" customWidth="1"/>
    <col min="519" max="519" width="8.85546875" style="1" customWidth="1"/>
    <col min="520" max="520" width="5.5703125" style="1" customWidth="1"/>
    <col min="521" max="521" width="5.85546875" style="1" customWidth="1"/>
    <col min="522" max="522" width="11.42578125" style="1" customWidth="1"/>
    <col min="523" max="765" width="9.140625" style="1"/>
    <col min="766" max="766" width="15.7109375" style="1" customWidth="1"/>
    <col min="767" max="767" width="22" style="1" customWidth="1"/>
    <col min="768" max="768" width="10.140625" style="1" customWidth="1"/>
    <col min="769" max="769" width="5.28515625" style="1" customWidth="1"/>
    <col min="770" max="770" width="4.7109375" style="1" customWidth="1"/>
    <col min="771" max="771" width="6.140625" style="1" customWidth="1"/>
    <col min="772" max="772" width="9.140625" style="1" customWidth="1"/>
    <col min="773" max="773" width="7.85546875" style="1" customWidth="1"/>
    <col min="774" max="774" width="9.28515625" style="1" customWidth="1"/>
    <col min="775" max="775" width="8.85546875" style="1" customWidth="1"/>
    <col min="776" max="776" width="5.5703125" style="1" customWidth="1"/>
    <col min="777" max="777" width="5.85546875" style="1" customWidth="1"/>
    <col min="778" max="778" width="11.42578125" style="1" customWidth="1"/>
    <col min="779" max="1021" width="9.140625" style="1"/>
    <col min="1022" max="1022" width="15.7109375" style="1" customWidth="1"/>
    <col min="1023" max="1023" width="22" style="1" customWidth="1"/>
    <col min="1024" max="1024" width="10.140625" style="1" customWidth="1"/>
    <col min="1025" max="1025" width="5.28515625" style="1" customWidth="1"/>
    <col min="1026" max="1026" width="4.7109375" style="1" customWidth="1"/>
    <col min="1027" max="1027" width="6.140625" style="1" customWidth="1"/>
    <col min="1028" max="1028" width="9.140625" style="1" customWidth="1"/>
    <col min="1029" max="1029" width="7.85546875" style="1" customWidth="1"/>
    <col min="1030" max="1030" width="9.28515625" style="1" customWidth="1"/>
    <col min="1031" max="1031" width="8.85546875" style="1" customWidth="1"/>
    <col min="1032" max="1032" width="5.5703125" style="1" customWidth="1"/>
    <col min="1033" max="1033" width="5.85546875" style="1" customWidth="1"/>
    <col min="1034" max="1034" width="11.42578125" style="1" customWidth="1"/>
    <col min="1035" max="1277" width="9.140625" style="1"/>
    <col min="1278" max="1278" width="15.7109375" style="1" customWidth="1"/>
    <col min="1279" max="1279" width="22" style="1" customWidth="1"/>
    <col min="1280" max="1280" width="10.140625" style="1" customWidth="1"/>
    <col min="1281" max="1281" width="5.28515625" style="1" customWidth="1"/>
    <col min="1282" max="1282" width="4.7109375" style="1" customWidth="1"/>
    <col min="1283" max="1283" width="6.140625" style="1" customWidth="1"/>
    <col min="1284" max="1284" width="9.140625" style="1" customWidth="1"/>
    <col min="1285" max="1285" width="7.85546875" style="1" customWidth="1"/>
    <col min="1286" max="1286" width="9.28515625" style="1" customWidth="1"/>
    <col min="1287" max="1287" width="8.85546875" style="1" customWidth="1"/>
    <col min="1288" max="1288" width="5.5703125" style="1" customWidth="1"/>
    <col min="1289" max="1289" width="5.85546875" style="1" customWidth="1"/>
    <col min="1290" max="1290" width="11.42578125" style="1" customWidth="1"/>
    <col min="1291" max="1533" width="9.140625" style="1"/>
    <col min="1534" max="1534" width="15.7109375" style="1" customWidth="1"/>
    <col min="1535" max="1535" width="22" style="1" customWidth="1"/>
    <col min="1536" max="1536" width="10.140625" style="1" customWidth="1"/>
    <col min="1537" max="1537" width="5.28515625" style="1" customWidth="1"/>
    <col min="1538" max="1538" width="4.7109375" style="1" customWidth="1"/>
    <col min="1539" max="1539" width="6.140625" style="1" customWidth="1"/>
    <col min="1540" max="1540" width="9.140625" style="1" customWidth="1"/>
    <col min="1541" max="1541" width="7.85546875" style="1" customWidth="1"/>
    <col min="1542" max="1542" width="9.28515625" style="1" customWidth="1"/>
    <col min="1543" max="1543" width="8.85546875" style="1" customWidth="1"/>
    <col min="1544" max="1544" width="5.5703125" style="1" customWidth="1"/>
    <col min="1545" max="1545" width="5.85546875" style="1" customWidth="1"/>
    <col min="1546" max="1546" width="11.42578125" style="1" customWidth="1"/>
    <col min="1547" max="1789" width="9.140625" style="1"/>
    <col min="1790" max="1790" width="15.7109375" style="1" customWidth="1"/>
    <col min="1791" max="1791" width="22" style="1" customWidth="1"/>
    <col min="1792" max="1792" width="10.140625" style="1" customWidth="1"/>
    <col min="1793" max="1793" width="5.28515625" style="1" customWidth="1"/>
    <col min="1794" max="1794" width="4.7109375" style="1" customWidth="1"/>
    <col min="1795" max="1795" width="6.140625" style="1" customWidth="1"/>
    <col min="1796" max="1796" width="9.140625" style="1" customWidth="1"/>
    <col min="1797" max="1797" width="7.85546875" style="1" customWidth="1"/>
    <col min="1798" max="1798" width="9.28515625" style="1" customWidth="1"/>
    <col min="1799" max="1799" width="8.85546875" style="1" customWidth="1"/>
    <col min="1800" max="1800" width="5.5703125" style="1" customWidth="1"/>
    <col min="1801" max="1801" width="5.85546875" style="1" customWidth="1"/>
    <col min="1802" max="1802" width="11.42578125" style="1" customWidth="1"/>
    <col min="1803" max="2045" width="9.140625" style="1"/>
    <col min="2046" max="2046" width="15.7109375" style="1" customWidth="1"/>
    <col min="2047" max="2047" width="22" style="1" customWidth="1"/>
    <col min="2048" max="2048" width="10.140625" style="1" customWidth="1"/>
    <col min="2049" max="2049" width="5.28515625" style="1" customWidth="1"/>
    <col min="2050" max="2050" width="4.7109375" style="1" customWidth="1"/>
    <col min="2051" max="2051" width="6.140625" style="1" customWidth="1"/>
    <col min="2052" max="2052" width="9.140625" style="1" customWidth="1"/>
    <col min="2053" max="2053" width="7.85546875" style="1" customWidth="1"/>
    <col min="2054" max="2054" width="9.28515625" style="1" customWidth="1"/>
    <col min="2055" max="2055" width="8.85546875" style="1" customWidth="1"/>
    <col min="2056" max="2056" width="5.5703125" style="1" customWidth="1"/>
    <col min="2057" max="2057" width="5.85546875" style="1" customWidth="1"/>
    <col min="2058" max="2058" width="11.42578125" style="1" customWidth="1"/>
    <col min="2059" max="2301" width="9.140625" style="1"/>
    <col min="2302" max="2302" width="15.7109375" style="1" customWidth="1"/>
    <col min="2303" max="2303" width="22" style="1" customWidth="1"/>
    <col min="2304" max="2304" width="10.140625" style="1" customWidth="1"/>
    <col min="2305" max="2305" width="5.28515625" style="1" customWidth="1"/>
    <col min="2306" max="2306" width="4.7109375" style="1" customWidth="1"/>
    <col min="2307" max="2307" width="6.140625" style="1" customWidth="1"/>
    <col min="2308" max="2308" width="9.140625" style="1" customWidth="1"/>
    <col min="2309" max="2309" width="7.85546875" style="1" customWidth="1"/>
    <col min="2310" max="2310" width="9.28515625" style="1" customWidth="1"/>
    <col min="2311" max="2311" width="8.85546875" style="1" customWidth="1"/>
    <col min="2312" max="2312" width="5.5703125" style="1" customWidth="1"/>
    <col min="2313" max="2313" width="5.85546875" style="1" customWidth="1"/>
    <col min="2314" max="2314" width="11.42578125" style="1" customWidth="1"/>
    <col min="2315" max="2557" width="9.140625" style="1"/>
    <col min="2558" max="2558" width="15.7109375" style="1" customWidth="1"/>
    <col min="2559" max="2559" width="22" style="1" customWidth="1"/>
    <col min="2560" max="2560" width="10.140625" style="1" customWidth="1"/>
    <col min="2561" max="2561" width="5.28515625" style="1" customWidth="1"/>
    <col min="2562" max="2562" width="4.7109375" style="1" customWidth="1"/>
    <col min="2563" max="2563" width="6.140625" style="1" customWidth="1"/>
    <col min="2564" max="2564" width="9.140625" style="1" customWidth="1"/>
    <col min="2565" max="2565" width="7.85546875" style="1" customWidth="1"/>
    <col min="2566" max="2566" width="9.28515625" style="1" customWidth="1"/>
    <col min="2567" max="2567" width="8.85546875" style="1" customWidth="1"/>
    <col min="2568" max="2568" width="5.5703125" style="1" customWidth="1"/>
    <col min="2569" max="2569" width="5.85546875" style="1" customWidth="1"/>
    <col min="2570" max="2570" width="11.42578125" style="1" customWidth="1"/>
    <col min="2571" max="2813" width="9.140625" style="1"/>
    <col min="2814" max="2814" width="15.7109375" style="1" customWidth="1"/>
    <col min="2815" max="2815" width="22" style="1" customWidth="1"/>
    <col min="2816" max="2816" width="10.140625" style="1" customWidth="1"/>
    <col min="2817" max="2817" width="5.28515625" style="1" customWidth="1"/>
    <col min="2818" max="2818" width="4.7109375" style="1" customWidth="1"/>
    <col min="2819" max="2819" width="6.140625" style="1" customWidth="1"/>
    <col min="2820" max="2820" width="9.140625" style="1" customWidth="1"/>
    <col min="2821" max="2821" width="7.85546875" style="1" customWidth="1"/>
    <col min="2822" max="2822" width="9.28515625" style="1" customWidth="1"/>
    <col min="2823" max="2823" width="8.85546875" style="1" customWidth="1"/>
    <col min="2824" max="2824" width="5.5703125" style="1" customWidth="1"/>
    <col min="2825" max="2825" width="5.85546875" style="1" customWidth="1"/>
    <col min="2826" max="2826" width="11.42578125" style="1" customWidth="1"/>
    <col min="2827" max="3069" width="9.140625" style="1"/>
    <col min="3070" max="3070" width="15.7109375" style="1" customWidth="1"/>
    <col min="3071" max="3071" width="22" style="1" customWidth="1"/>
    <col min="3072" max="3072" width="10.140625" style="1" customWidth="1"/>
    <col min="3073" max="3073" width="5.28515625" style="1" customWidth="1"/>
    <col min="3074" max="3074" width="4.7109375" style="1" customWidth="1"/>
    <col min="3075" max="3075" width="6.140625" style="1" customWidth="1"/>
    <col min="3076" max="3076" width="9.140625" style="1" customWidth="1"/>
    <col min="3077" max="3077" width="7.85546875" style="1" customWidth="1"/>
    <col min="3078" max="3078" width="9.28515625" style="1" customWidth="1"/>
    <col min="3079" max="3079" width="8.85546875" style="1" customWidth="1"/>
    <col min="3080" max="3080" width="5.5703125" style="1" customWidth="1"/>
    <col min="3081" max="3081" width="5.85546875" style="1" customWidth="1"/>
    <col min="3082" max="3082" width="11.42578125" style="1" customWidth="1"/>
    <col min="3083" max="3325" width="9.140625" style="1"/>
    <col min="3326" max="3326" width="15.7109375" style="1" customWidth="1"/>
    <col min="3327" max="3327" width="22" style="1" customWidth="1"/>
    <col min="3328" max="3328" width="10.140625" style="1" customWidth="1"/>
    <col min="3329" max="3329" width="5.28515625" style="1" customWidth="1"/>
    <col min="3330" max="3330" width="4.7109375" style="1" customWidth="1"/>
    <col min="3331" max="3331" width="6.140625" style="1" customWidth="1"/>
    <col min="3332" max="3332" width="9.140625" style="1" customWidth="1"/>
    <col min="3333" max="3333" width="7.85546875" style="1" customWidth="1"/>
    <col min="3334" max="3334" width="9.28515625" style="1" customWidth="1"/>
    <col min="3335" max="3335" width="8.85546875" style="1" customWidth="1"/>
    <col min="3336" max="3336" width="5.5703125" style="1" customWidth="1"/>
    <col min="3337" max="3337" width="5.85546875" style="1" customWidth="1"/>
    <col min="3338" max="3338" width="11.42578125" style="1" customWidth="1"/>
    <col min="3339" max="3581" width="9.140625" style="1"/>
    <col min="3582" max="3582" width="15.7109375" style="1" customWidth="1"/>
    <col min="3583" max="3583" width="22" style="1" customWidth="1"/>
    <col min="3584" max="3584" width="10.140625" style="1" customWidth="1"/>
    <col min="3585" max="3585" width="5.28515625" style="1" customWidth="1"/>
    <col min="3586" max="3586" width="4.7109375" style="1" customWidth="1"/>
    <col min="3587" max="3587" width="6.140625" style="1" customWidth="1"/>
    <col min="3588" max="3588" width="9.140625" style="1" customWidth="1"/>
    <col min="3589" max="3589" width="7.85546875" style="1" customWidth="1"/>
    <col min="3590" max="3590" width="9.28515625" style="1" customWidth="1"/>
    <col min="3591" max="3591" width="8.85546875" style="1" customWidth="1"/>
    <col min="3592" max="3592" width="5.5703125" style="1" customWidth="1"/>
    <col min="3593" max="3593" width="5.85546875" style="1" customWidth="1"/>
    <col min="3594" max="3594" width="11.42578125" style="1" customWidth="1"/>
    <col min="3595" max="3837" width="9.140625" style="1"/>
    <col min="3838" max="3838" width="15.7109375" style="1" customWidth="1"/>
    <col min="3839" max="3839" width="22" style="1" customWidth="1"/>
    <col min="3840" max="3840" width="10.140625" style="1" customWidth="1"/>
    <col min="3841" max="3841" width="5.28515625" style="1" customWidth="1"/>
    <col min="3842" max="3842" width="4.7109375" style="1" customWidth="1"/>
    <col min="3843" max="3843" width="6.140625" style="1" customWidth="1"/>
    <col min="3844" max="3844" width="9.140625" style="1" customWidth="1"/>
    <col min="3845" max="3845" width="7.85546875" style="1" customWidth="1"/>
    <col min="3846" max="3846" width="9.28515625" style="1" customWidth="1"/>
    <col min="3847" max="3847" width="8.85546875" style="1" customWidth="1"/>
    <col min="3848" max="3848" width="5.5703125" style="1" customWidth="1"/>
    <col min="3849" max="3849" width="5.85546875" style="1" customWidth="1"/>
    <col min="3850" max="3850" width="11.42578125" style="1" customWidth="1"/>
    <col min="3851" max="4093" width="9.140625" style="1"/>
    <col min="4094" max="4094" width="15.7109375" style="1" customWidth="1"/>
    <col min="4095" max="4095" width="22" style="1" customWidth="1"/>
    <col min="4096" max="4096" width="10.140625" style="1" customWidth="1"/>
    <col min="4097" max="4097" width="5.28515625" style="1" customWidth="1"/>
    <col min="4098" max="4098" width="4.7109375" style="1" customWidth="1"/>
    <col min="4099" max="4099" width="6.140625" style="1" customWidth="1"/>
    <col min="4100" max="4100" width="9.140625" style="1" customWidth="1"/>
    <col min="4101" max="4101" width="7.85546875" style="1" customWidth="1"/>
    <col min="4102" max="4102" width="9.28515625" style="1" customWidth="1"/>
    <col min="4103" max="4103" width="8.85546875" style="1" customWidth="1"/>
    <col min="4104" max="4104" width="5.5703125" style="1" customWidth="1"/>
    <col min="4105" max="4105" width="5.85546875" style="1" customWidth="1"/>
    <col min="4106" max="4106" width="11.42578125" style="1" customWidth="1"/>
    <col min="4107" max="4349" width="9.140625" style="1"/>
    <col min="4350" max="4350" width="15.7109375" style="1" customWidth="1"/>
    <col min="4351" max="4351" width="22" style="1" customWidth="1"/>
    <col min="4352" max="4352" width="10.140625" style="1" customWidth="1"/>
    <col min="4353" max="4353" width="5.28515625" style="1" customWidth="1"/>
    <col min="4354" max="4354" width="4.7109375" style="1" customWidth="1"/>
    <col min="4355" max="4355" width="6.140625" style="1" customWidth="1"/>
    <col min="4356" max="4356" width="9.140625" style="1" customWidth="1"/>
    <col min="4357" max="4357" width="7.85546875" style="1" customWidth="1"/>
    <col min="4358" max="4358" width="9.28515625" style="1" customWidth="1"/>
    <col min="4359" max="4359" width="8.85546875" style="1" customWidth="1"/>
    <col min="4360" max="4360" width="5.5703125" style="1" customWidth="1"/>
    <col min="4361" max="4361" width="5.85546875" style="1" customWidth="1"/>
    <col min="4362" max="4362" width="11.42578125" style="1" customWidth="1"/>
    <col min="4363" max="4605" width="9.140625" style="1"/>
    <col min="4606" max="4606" width="15.7109375" style="1" customWidth="1"/>
    <col min="4607" max="4607" width="22" style="1" customWidth="1"/>
    <col min="4608" max="4608" width="10.140625" style="1" customWidth="1"/>
    <col min="4609" max="4609" width="5.28515625" style="1" customWidth="1"/>
    <col min="4610" max="4610" width="4.7109375" style="1" customWidth="1"/>
    <col min="4611" max="4611" width="6.140625" style="1" customWidth="1"/>
    <col min="4612" max="4612" width="9.140625" style="1" customWidth="1"/>
    <col min="4613" max="4613" width="7.85546875" style="1" customWidth="1"/>
    <col min="4614" max="4614" width="9.28515625" style="1" customWidth="1"/>
    <col min="4615" max="4615" width="8.85546875" style="1" customWidth="1"/>
    <col min="4616" max="4616" width="5.5703125" style="1" customWidth="1"/>
    <col min="4617" max="4617" width="5.85546875" style="1" customWidth="1"/>
    <col min="4618" max="4618" width="11.42578125" style="1" customWidth="1"/>
    <col min="4619" max="4861" width="9.140625" style="1"/>
    <col min="4862" max="4862" width="15.7109375" style="1" customWidth="1"/>
    <col min="4863" max="4863" width="22" style="1" customWidth="1"/>
    <col min="4864" max="4864" width="10.140625" style="1" customWidth="1"/>
    <col min="4865" max="4865" width="5.28515625" style="1" customWidth="1"/>
    <col min="4866" max="4866" width="4.7109375" style="1" customWidth="1"/>
    <col min="4867" max="4867" width="6.140625" style="1" customWidth="1"/>
    <col min="4868" max="4868" width="9.140625" style="1" customWidth="1"/>
    <col min="4869" max="4869" width="7.85546875" style="1" customWidth="1"/>
    <col min="4870" max="4870" width="9.28515625" style="1" customWidth="1"/>
    <col min="4871" max="4871" width="8.85546875" style="1" customWidth="1"/>
    <col min="4872" max="4872" width="5.5703125" style="1" customWidth="1"/>
    <col min="4873" max="4873" width="5.85546875" style="1" customWidth="1"/>
    <col min="4874" max="4874" width="11.42578125" style="1" customWidth="1"/>
    <col min="4875" max="5117" width="9.140625" style="1"/>
    <col min="5118" max="5118" width="15.7109375" style="1" customWidth="1"/>
    <col min="5119" max="5119" width="22" style="1" customWidth="1"/>
    <col min="5120" max="5120" width="10.140625" style="1" customWidth="1"/>
    <col min="5121" max="5121" width="5.28515625" style="1" customWidth="1"/>
    <col min="5122" max="5122" width="4.7109375" style="1" customWidth="1"/>
    <col min="5123" max="5123" width="6.140625" style="1" customWidth="1"/>
    <col min="5124" max="5124" width="9.140625" style="1" customWidth="1"/>
    <col min="5125" max="5125" width="7.85546875" style="1" customWidth="1"/>
    <col min="5126" max="5126" width="9.28515625" style="1" customWidth="1"/>
    <col min="5127" max="5127" width="8.85546875" style="1" customWidth="1"/>
    <col min="5128" max="5128" width="5.5703125" style="1" customWidth="1"/>
    <col min="5129" max="5129" width="5.85546875" style="1" customWidth="1"/>
    <col min="5130" max="5130" width="11.42578125" style="1" customWidth="1"/>
    <col min="5131" max="5373" width="9.140625" style="1"/>
    <col min="5374" max="5374" width="15.7109375" style="1" customWidth="1"/>
    <col min="5375" max="5375" width="22" style="1" customWidth="1"/>
    <col min="5376" max="5376" width="10.140625" style="1" customWidth="1"/>
    <col min="5377" max="5377" width="5.28515625" style="1" customWidth="1"/>
    <col min="5378" max="5378" width="4.7109375" style="1" customWidth="1"/>
    <col min="5379" max="5379" width="6.140625" style="1" customWidth="1"/>
    <col min="5380" max="5380" width="9.140625" style="1" customWidth="1"/>
    <col min="5381" max="5381" width="7.85546875" style="1" customWidth="1"/>
    <col min="5382" max="5382" width="9.28515625" style="1" customWidth="1"/>
    <col min="5383" max="5383" width="8.85546875" style="1" customWidth="1"/>
    <col min="5384" max="5384" width="5.5703125" style="1" customWidth="1"/>
    <col min="5385" max="5385" width="5.85546875" style="1" customWidth="1"/>
    <col min="5386" max="5386" width="11.42578125" style="1" customWidth="1"/>
    <col min="5387" max="5629" width="9.140625" style="1"/>
    <col min="5630" max="5630" width="15.7109375" style="1" customWidth="1"/>
    <col min="5631" max="5631" width="22" style="1" customWidth="1"/>
    <col min="5632" max="5632" width="10.140625" style="1" customWidth="1"/>
    <col min="5633" max="5633" width="5.28515625" style="1" customWidth="1"/>
    <col min="5634" max="5634" width="4.7109375" style="1" customWidth="1"/>
    <col min="5635" max="5635" width="6.140625" style="1" customWidth="1"/>
    <col min="5636" max="5636" width="9.140625" style="1" customWidth="1"/>
    <col min="5637" max="5637" width="7.85546875" style="1" customWidth="1"/>
    <col min="5638" max="5638" width="9.28515625" style="1" customWidth="1"/>
    <col min="5639" max="5639" width="8.85546875" style="1" customWidth="1"/>
    <col min="5640" max="5640" width="5.5703125" style="1" customWidth="1"/>
    <col min="5641" max="5641" width="5.85546875" style="1" customWidth="1"/>
    <col min="5642" max="5642" width="11.42578125" style="1" customWidth="1"/>
    <col min="5643" max="5885" width="9.140625" style="1"/>
    <col min="5886" max="5886" width="15.7109375" style="1" customWidth="1"/>
    <col min="5887" max="5887" width="22" style="1" customWidth="1"/>
    <col min="5888" max="5888" width="10.140625" style="1" customWidth="1"/>
    <col min="5889" max="5889" width="5.28515625" style="1" customWidth="1"/>
    <col min="5890" max="5890" width="4.7109375" style="1" customWidth="1"/>
    <col min="5891" max="5891" width="6.140625" style="1" customWidth="1"/>
    <col min="5892" max="5892" width="9.140625" style="1" customWidth="1"/>
    <col min="5893" max="5893" width="7.85546875" style="1" customWidth="1"/>
    <col min="5894" max="5894" width="9.28515625" style="1" customWidth="1"/>
    <col min="5895" max="5895" width="8.85546875" style="1" customWidth="1"/>
    <col min="5896" max="5896" width="5.5703125" style="1" customWidth="1"/>
    <col min="5897" max="5897" width="5.85546875" style="1" customWidth="1"/>
    <col min="5898" max="5898" width="11.42578125" style="1" customWidth="1"/>
    <col min="5899" max="6141" width="9.140625" style="1"/>
    <col min="6142" max="6142" width="15.7109375" style="1" customWidth="1"/>
    <col min="6143" max="6143" width="22" style="1" customWidth="1"/>
    <col min="6144" max="6144" width="10.140625" style="1" customWidth="1"/>
    <col min="6145" max="6145" width="5.28515625" style="1" customWidth="1"/>
    <col min="6146" max="6146" width="4.7109375" style="1" customWidth="1"/>
    <col min="6147" max="6147" width="6.140625" style="1" customWidth="1"/>
    <col min="6148" max="6148" width="9.140625" style="1" customWidth="1"/>
    <col min="6149" max="6149" width="7.85546875" style="1" customWidth="1"/>
    <col min="6150" max="6150" width="9.28515625" style="1" customWidth="1"/>
    <col min="6151" max="6151" width="8.85546875" style="1" customWidth="1"/>
    <col min="6152" max="6152" width="5.5703125" style="1" customWidth="1"/>
    <col min="6153" max="6153" width="5.85546875" style="1" customWidth="1"/>
    <col min="6154" max="6154" width="11.42578125" style="1" customWidth="1"/>
    <col min="6155" max="6397" width="9.140625" style="1"/>
    <col min="6398" max="6398" width="15.7109375" style="1" customWidth="1"/>
    <col min="6399" max="6399" width="22" style="1" customWidth="1"/>
    <col min="6400" max="6400" width="10.140625" style="1" customWidth="1"/>
    <col min="6401" max="6401" width="5.28515625" style="1" customWidth="1"/>
    <col min="6402" max="6402" width="4.7109375" style="1" customWidth="1"/>
    <col min="6403" max="6403" width="6.140625" style="1" customWidth="1"/>
    <col min="6404" max="6404" width="9.140625" style="1" customWidth="1"/>
    <col min="6405" max="6405" width="7.85546875" style="1" customWidth="1"/>
    <col min="6406" max="6406" width="9.28515625" style="1" customWidth="1"/>
    <col min="6407" max="6407" width="8.85546875" style="1" customWidth="1"/>
    <col min="6408" max="6408" width="5.5703125" style="1" customWidth="1"/>
    <col min="6409" max="6409" width="5.85546875" style="1" customWidth="1"/>
    <col min="6410" max="6410" width="11.42578125" style="1" customWidth="1"/>
    <col min="6411" max="6653" width="9.140625" style="1"/>
    <col min="6654" max="6654" width="15.7109375" style="1" customWidth="1"/>
    <col min="6655" max="6655" width="22" style="1" customWidth="1"/>
    <col min="6656" max="6656" width="10.140625" style="1" customWidth="1"/>
    <col min="6657" max="6657" width="5.28515625" style="1" customWidth="1"/>
    <col min="6658" max="6658" width="4.7109375" style="1" customWidth="1"/>
    <col min="6659" max="6659" width="6.140625" style="1" customWidth="1"/>
    <col min="6660" max="6660" width="9.140625" style="1" customWidth="1"/>
    <col min="6661" max="6661" width="7.85546875" style="1" customWidth="1"/>
    <col min="6662" max="6662" width="9.28515625" style="1" customWidth="1"/>
    <col min="6663" max="6663" width="8.85546875" style="1" customWidth="1"/>
    <col min="6664" max="6664" width="5.5703125" style="1" customWidth="1"/>
    <col min="6665" max="6665" width="5.85546875" style="1" customWidth="1"/>
    <col min="6666" max="6666" width="11.42578125" style="1" customWidth="1"/>
    <col min="6667" max="6909" width="9.140625" style="1"/>
    <col min="6910" max="6910" width="15.7109375" style="1" customWidth="1"/>
    <col min="6911" max="6911" width="22" style="1" customWidth="1"/>
    <col min="6912" max="6912" width="10.140625" style="1" customWidth="1"/>
    <col min="6913" max="6913" width="5.28515625" style="1" customWidth="1"/>
    <col min="6914" max="6914" width="4.7109375" style="1" customWidth="1"/>
    <col min="6915" max="6915" width="6.140625" style="1" customWidth="1"/>
    <col min="6916" max="6916" width="9.140625" style="1" customWidth="1"/>
    <col min="6917" max="6917" width="7.85546875" style="1" customWidth="1"/>
    <col min="6918" max="6918" width="9.28515625" style="1" customWidth="1"/>
    <col min="6919" max="6919" width="8.85546875" style="1" customWidth="1"/>
    <col min="6920" max="6920" width="5.5703125" style="1" customWidth="1"/>
    <col min="6921" max="6921" width="5.85546875" style="1" customWidth="1"/>
    <col min="6922" max="6922" width="11.42578125" style="1" customWidth="1"/>
    <col min="6923" max="7165" width="9.140625" style="1"/>
    <col min="7166" max="7166" width="15.7109375" style="1" customWidth="1"/>
    <col min="7167" max="7167" width="22" style="1" customWidth="1"/>
    <col min="7168" max="7168" width="10.140625" style="1" customWidth="1"/>
    <col min="7169" max="7169" width="5.28515625" style="1" customWidth="1"/>
    <col min="7170" max="7170" width="4.7109375" style="1" customWidth="1"/>
    <col min="7171" max="7171" width="6.140625" style="1" customWidth="1"/>
    <col min="7172" max="7172" width="9.140625" style="1" customWidth="1"/>
    <col min="7173" max="7173" width="7.85546875" style="1" customWidth="1"/>
    <col min="7174" max="7174" width="9.28515625" style="1" customWidth="1"/>
    <col min="7175" max="7175" width="8.85546875" style="1" customWidth="1"/>
    <col min="7176" max="7176" width="5.5703125" style="1" customWidth="1"/>
    <col min="7177" max="7177" width="5.85546875" style="1" customWidth="1"/>
    <col min="7178" max="7178" width="11.42578125" style="1" customWidth="1"/>
    <col min="7179" max="7421" width="9.140625" style="1"/>
    <col min="7422" max="7422" width="15.7109375" style="1" customWidth="1"/>
    <col min="7423" max="7423" width="22" style="1" customWidth="1"/>
    <col min="7424" max="7424" width="10.140625" style="1" customWidth="1"/>
    <col min="7425" max="7425" width="5.28515625" style="1" customWidth="1"/>
    <col min="7426" max="7426" width="4.7109375" style="1" customWidth="1"/>
    <col min="7427" max="7427" width="6.140625" style="1" customWidth="1"/>
    <col min="7428" max="7428" width="9.140625" style="1" customWidth="1"/>
    <col min="7429" max="7429" width="7.85546875" style="1" customWidth="1"/>
    <col min="7430" max="7430" width="9.28515625" style="1" customWidth="1"/>
    <col min="7431" max="7431" width="8.85546875" style="1" customWidth="1"/>
    <col min="7432" max="7432" width="5.5703125" style="1" customWidth="1"/>
    <col min="7433" max="7433" width="5.85546875" style="1" customWidth="1"/>
    <col min="7434" max="7434" width="11.42578125" style="1" customWidth="1"/>
    <col min="7435" max="7677" width="9.140625" style="1"/>
    <col min="7678" max="7678" width="15.7109375" style="1" customWidth="1"/>
    <col min="7679" max="7679" width="22" style="1" customWidth="1"/>
    <col min="7680" max="7680" width="10.140625" style="1" customWidth="1"/>
    <col min="7681" max="7681" width="5.28515625" style="1" customWidth="1"/>
    <col min="7682" max="7682" width="4.7109375" style="1" customWidth="1"/>
    <col min="7683" max="7683" width="6.140625" style="1" customWidth="1"/>
    <col min="7684" max="7684" width="9.140625" style="1" customWidth="1"/>
    <col min="7685" max="7685" width="7.85546875" style="1" customWidth="1"/>
    <col min="7686" max="7686" width="9.28515625" style="1" customWidth="1"/>
    <col min="7687" max="7687" width="8.85546875" style="1" customWidth="1"/>
    <col min="7688" max="7688" width="5.5703125" style="1" customWidth="1"/>
    <col min="7689" max="7689" width="5.85546875" style="1" customWidth="1"/>
    <col min="7690" max="7690" width="11.42578125" style="1" customWidth="1"/>
    <col min="7691" max="7933" width="9.140625" style="1"/>
    <col min="7934" max="7934" width="15.7109375" style="1" customWidth="1"/>
    <col min="7935" max="7935" width="22" style="1" customWidth="1"/>
    <col min="7936" max="7936" width="10.140625" style="1" customWidth="1"/>
    <col min="7937" max="7937" width="5.28515625" style="1" customWidth="1"/>
    <col min="7938" max="7938" width="4.7109375" style="1" customWidth="1"/>
    <col min="7939" max="7939" width="6.140625" style="1" customWidth="1"/>
    <col min="7940" max="7940" width="9.140625" style="1" customWidth="1"/>
    <col min="7941" max="7941" width="7.85546875" style="1" customWidth="1"/>
    <col min="7942" max="7942" width="9.28515625" style="1" customWidth="1"/>
    <col min="7943" max="7943" width="8.85546875" style="1" customWidth="1"/>
    <col min="7944" max="7944" width="5.5703125" style="1" customWidth="1"/>
    <col min="7945" max="7945" width="5.85546875" style="1" customWidth="1"/>
    <col min="7946" max="7946" width="11.42578125" style="1" customWidth="1"/>
    <col min="7947" max="8189" width="9.140625" style="1"/>
    <col min="8190" max="8190" width="15.7109375" style="1" customWidth="1"/>
    <col min="8191" max="8191" width="22" style="1" customWidth="1"/>
    <col min="8192" max="8192" width="10.140625" style="1" customWidth="1"/>
    <col min="8193" max="8193" width="5.28515625" style="1" customWidth="1"/>
    <col min="8194" max="8194" width="4.7109375" style="1" customWidth="1"/>
    <col min="8195" max="8195" width="6.140625" style="1" customWidth="1"/>
    <col min="8196" max="8196" width="9.140625" style="1" customWidth="1"/>
    <col min="8197" max="8197" width="7.85546875" style="1" customWidth="1"/>
    <col min="8198" max="8198" width="9.28515625" style="1" customWidth="1"/>
    <col min="8199" max="8199" width="8.85546875" style="1" customWidth="1"/>
    <col min="8200" max="8200" width="5.5703125" style="1" customWidth="1"/>
    <col min="8201" max="8201" width="5.85546875" style="1" customWidth="1"/>
    <col min="8202" max="8202" width="11.42578125" style="1" customWidth="1"/>
    <col min="8203" max="8445" width="9.140625" style="1"/>
    <col min="8446" max="8446" width="15.7109375" style="1" customWidth="1"/>
    <col min="8447" max="8447" width="22" style="1" customWidth="1"/>
    <col min="8448" max="8448" width="10.140625" style="1" customWidth="1"/>
    <col min="8449" max="8449" width="5.28515625" style="1" customWidth="1"/>
    <col min="8450" max="8450" width="4.7109375" style="1" customWidth="1"/>
    <col min="8451" max="8451" width="6.140625" style="1" customWidth="1"/>
    <col min="8452" max="8452" width="9.140625" style="1" customWidth="1"/>
    <col min="8453" max="8453" width="7.85546875" style="1" customWidth="1"/>
    <col min="8454" max="8454" width="9.28515625" style="1" customWidth="1"/>
    <col min="8455" max="8455" width="8.85546875" style="1" customWidth="1"/>
    <col min="8456" max="8456" width="5.5703125" style="1" customWidth="1"/>
    <col min="8457" max="8457" width="5.85546875" style="1" customWidth="1"/>
    <col min="8458" max="8458" width="11.42578125" style="1" customWidth="1"/>
    <col min="8459" max="8701" width="9.140625" style="1"/>
    <col min="8702" max="8702" width="15.7109375" style="1" customWidth="1"/>
    <col min="8703" max="8703" width="22" style="1" customWidth="1"/>
    <col min="8704" max="8704" width="10.140625" style="1" customWidth="1"/>
    <col min="8705" max="8705" width="5.28515625" style="1" customWidth="1"/>
    <col min="8706" max="8706" width="4.7109375" style="1" customWidth="1"/>
    <col min="8707" max="8707" width="6.140625" style="1" customWidth="1"/>
    <col min="8708" max="8708" width="9.140625" style="1" customWidth="1"/>
    <col min="8709" max="8709" width="7.85546875" style="1" customWidth="1"/>
    <col min="8710" max="8710" width="9.28515625" style="1" customWidth="1"/>
    <col min="8711" max="8711" width="8.85546875" style="1" customWidth="1"/>
    <col min="8712" max="8712" width="5.5703125" style="1" customWidth="1"/>
    <col min="8713" max="8713" width="5.85546875" style="1" customWidth="1"/>
    <col min="8714" max="8714" width="11.42578125" style="1" customWidth="1"/>
    <col min="8715" max="8957" width="9.140625" style="1"/>
    <col min="8958" max="8958" width="15.7109375" style="1" customWidth="1"/>
    <col min="8959" max="8959" width="22" style="1" customWidth="1"/>
    <col min="8960" max="8960" width="10.140625" style="1" customWidth="1"/>
    <col min="8961" max="8961" width="5.28515625" style="1" customWidth="1"/>
    <col min="8962" max="8962" width="4.7109375" style="1" customWidth="1"/>
    <col min="8963" max="8963" width="6.140625" style="1" customWidth="1"/>
    <col min="8964" max="8964" width="9.140625" style="1" customWidth="1"/>
    <col min="8965" max="8965" width="7.85546875" style="1" customWidth="1"/>
    <col min="8966" max="8966" width="9.28515625" style="1" customWidth="1"/>
    <col min="8967" max="8967" width="8.85546875" style="1" customWidth="1"/>
    <col min="8968" max="8968" width="5.5703125" style="1" customWidth="1"/>
    <col min="8969" max="8969" width="5.85546875" style="1" customWidth="1"/>
    <col min="8970" max="8970" width="11.42578125" style="1" customWidth="1"/>
    <col min="8971" max="9213" width="9.140625" style="1"/>
    <col min="9214" max="9214" width="15.7109375" style="1" customWidth="1"/>
    <col min="9215" max="9215" width="22" style="1" customWidth="1"/>
    <col min="9216" max="9216" width="10.140625" style="1" customWidth="1"/>
    <col min="9217" max="9217" width="5.28515625" style="1" customWidth="1"/>
    <col min="9218" max="9218" width="4.7109375" style="1" customWidth="1"/>
    <col min="9219" max="9219" width="6.140625" style="1" customWidth="1"/>
    <col min="9220" max="9220" width="9.140625" style="1" customWidth="1"/>
    <col min="9221" max="9221" width="7.85546875" style="1" customWidth="1"/>
    <col min="9222" max="9222" width="9.28515625" style="1" customWidth="1"/>
    <col min="9223" max="9223" width="8.85546875" style="1" customWidth="1"/>
    <col min="9224" max="9224" width="5.5703125" style="1" customWidth="1"/>
    <col min="9225" max="9225" width="5.85546875" style="1" customWidth="1"/>
    <col min="9226" max="9226" width="11.42578125" style="1" customWidth="1"/>
    <col min="9227" max="9469" width="9.140625" style="1"/>
    <col min="9470" max="9470" width="15.7109375" style="1" customWidth="1"/>
    <col min="9471" max="9471" width="22" style="1" customWidth="1"/>
    <col min="9472" max="9472" width="10.140625" style="1" customWidth="1"/>
    <col min="9473" max="9473" width="5.28515625" style="1" customWidth="1"/>
    <col min="9474" max="9474" width="4.7109375" style="1" customWidth="1"/>
    <col min="9475" max="9475" width="6.140625" style="1" customWidth="1"/>
    <col min="9476" max="9476" width="9.140625" style="1" customWidth="1"/>
    <col min="9477" max="9477" width="7.85546875" style="1" customWidth="1"/>
    <col min="9478" max="9478" width="9.28515625" style="1" customWidth="1"/>
    <col min="9479" max="9479" width="8.85546875" style="1" customWidth="1"/>
    <col min="9480" max="9480" width="5.5703125" style="1" customWidth="1"/>
    <col min="9481" max="9481" width="5.85546875" style="1" customWidth="1"/>
    <col min="9482" max="9482" width="11.42578125" style="1" customWidth="1"/>
    <col min="9483" max="9725" width="9.140625" style="1"/>
    <col min="9726" max="9726" width="15.7109375" style="1" customWidth="1"/>
    <col min="9727" max="9727" width="22" style="1" customWidth="1"/>
    <col min="9728" max="9728" width="10.140625" style="1" customWidth="1"/>
    <col min="9729" max="9729" width="5.28515625" style="1" customWidth="1"/>
    <col min="9730" max="9730" width="4.7109375" style="1" customWidth="1"/>
    <col min="9731" max="9731" width="6.140625" style="1" customWidth="1"/>
    <col min="9732" max="9732" width="9.140625" style="1" customWidth="1"/>
    <col min="9733" max="9733" width="7.85546875" style="1" customWidth="1"/>
    <col min="9734" max="9734" width="9.28515625" style="1" customWidth="1"/>
    <col min="9735" max="9735" width="8.85546875" style="1" customWidth="1"/>
    <col min="9736" max="9736" width="5.5703125" style="1" customWidth="1"/>
    <col min="9737" max="9737" width="5.85546875" style="1" customWidth="1"/>
    <col min="9738" max="9738" width="11.42578125" style="1" customWidth="1"/>
    <col min="9739" max="9981" width="9.140625" style="1"/>
    <col min="9982" max="9982" width="15.7109375" style="1" customWidth="1"/>
    <col min="9983" max="9983" width="22" style="1" customWidth="1"/>
    <col min="9984" max="9984" width="10.140625" style="1" customWidth="1"/>
    <col min="9985" max="9985" width="5.28515625" style="1" customWidth="1"/>
    <col min="9986" max="9986" width="4.7109375" style="1" customWidth="1"/>
    <col min="9987" max="9987" width="6.140625" style="1" customWidth="1"/>
    <col min="9988" max="9988" width="9.140625" style="1" customWidth="1"/>
    <col min="9989" max="9989" width="7.85546875" style="1" customWidth="1"/>
    <col min="9990" max="9990" width="9.28515625" style="1" customWidth="1"/>
    <col min="9991" max="9991" width="8.85546875" style="1" customWidth="1"/>
    <col min="9992" max="9992" width="5.5703125" style="1" customWidth="1"/>
    <col min="9993" max="9993" width="5.85546875" style="1" customWidth="1"/>
    <col min="9994" max="9994" width="11.42578125" style="1" customWidth="1"/>
    <col min="9995" max="10237" width="9.140625" style="1"/>
    <col min="10238" max="10238" width="15.7109375" style="1" customWidth="1"/>
    <col min="10239" max="10239" width="22" style="1" customWidth="1"/>
    <col min="10240" max="10240" width="10.140625" style="1" customWidth="1"/>
    <col min="10241" max="10241" width="5.28515625" style="1" customWidth="1"/>
    <col min="10242" max="10242" width="4.7109375" style="1" customWidth="1"/>
    <col min="10243" max="10243" width="6.140625" style="1" customWidth="1"/>
    <col min="10244" max="10244" width="9.140625" style="1" customWidth="1"/>
    <col min="10245" max="10245" width="7.85546875" style="1" customWidth="1"/>
    <col min="10246" max="10246" width="9.28515625" style="1" customWidth="1"/>
    <col min="10247" max="10247" width="8.85546875" style="1" customWidth="1"/>
    <col min="10248" max="10248" width="5.5703125" style="1" customWidth="1"/>
    <col min="10249" max="10249" width="5.85546875" style="1" customWidth="1"/>
    <col min="10250" max="10250" width="11.42578125" style="1" customWidth="1"/>
    <col min="10251" max="10493" width="9.140625" style="1"/>
    <col min="10494" max="10494" width="15.7109375" style="1" customWidth="1"/>
    <col min="10495" max="10495" width="22" style="1" customWidth="1"/>
    <col min="10496" max="10496" width="10.140625" style="1" customWidth="1"/>
    <col min="10497" max="10497" width="5.28515625" style="1" customWidth="1"/>
    <col min="10498" max="10498" width="4.7109375" style="1" customWidth="1"/>
    <col min="10499" max="10499" width="6.140625" style="1" customWidth="1"/>
    <col min="10500" max="10500" width="9.140625" style="1" customWidth="1"/>
    <col min="10501" max="10501" width="7.85546875" style="1" customWidth="1"/>
    <col min="10502" max="10502" width="9.28515625" style="1" customWidth="1"/>
    <col min="10503" max="10503" width="8.85546875" style="1" customWidth="1"/>
    <col min="10504" max="10504" width="5.5703125" style="1" customWidth="1"/>
    <col min="10505" max="10505" width="5.85546875" style="1" customWidth="1"/>
    <col min="10506" max="10506" width="11.42578125" style="1" customWidth="1"/>
    <col min="10507" max="10749" width="9.140625" style="1"/>
    <col min="10750" max="10750" width="15.7109375" style="1" customWidth="1"/>
    <col min="10751" max="10751" width="22" style="1" customWidth="1"/>
    <col min="10752" max="10752" width="10.140625" style="1" customWidth="1"/>
    <col min="10753" max="10753" width="5.28515625" style="1" customWidth="1"/>
    <col min="10754" max="10754" width="4.7109375" style="1" customWidth="1"/>
    <col min="10755" max="10755" width="6.140625" style="1" customWidth="1"/>
    <col min="10756" max="10756" width="9.140625" style="1" customWidth="1"/>
    <col min="10757" max="10757" width="7.85546875" style="1" customWidth="1"/>
    <col min="10758" max="10758" width="9.28515625" style="1" customWidth="1"/>
    <col min="10759" max="10759" width="8.85546875" style="1" customWidth="1"/>
    <col min="10760" max="10760" width="5.5703125" style="1" customWidth="1"/>
    <col min="10761" max="10761" width="5.85546875" style="1" customWidth="1"/>
    <col min="10762" max="10762" width="11.42578125" style="1" customWidth="1"/>
    <col min="10763" max="11005" width="9.140625" style="1"/>
    <col min="11006" max="11006" width="15.7109375" style="1" customWidth="1"/>
    <col min="11007" max="11007" width="22" style="1" customWidth="1"/>
    <col min="11008" max="11008" width="10.140625" style="1" customWidth="1"/>
    <col min="11009" max="11009" width="5.28515625" style="1" customWidth="1"/>
    <col min="11010" max="11010" width="4.7109375" style="1" customWidth="1"/>
    <col min="11011" max="11011" width="6.140625" style="1" customWidth="1"/>
    <col min="11012" max="11012" width="9.140625" style="1" customWidth="1"/>
    <col min="11013" max="11013" width="7.85546875" style="1" customWidth="1"/>
    <col min="11014" max="11014" width="9.28515625" style="1" customWidth="1"/>
    <col min="11015" max="11015" width="8.85546875" style="1" customWidth="1"/>
    <col min="11016" max="11016" width="5.5703125" style="1" customWidth="1"/>
    <col min="11017" max="11017" width="5.85546875" style="1" customWidth="1"/>
    <col min="11018" max="11018" width="11.42578125" style="1" customWidth="1"/>
    <col min="11019" max="11261" width="9.140625" style="1"/>
    <col min="11262" max="11262" width="15.7109375" style="1" customWidth="1"/>
    <col min="11263" max="11263" width="22" style="1" customWidth="1"/>
    <col min="11264" max="11264" width="10.140625" style="1" customWidth="1"/>
    <col min="11265" max="11265" width="5.28515625" style="1" customWidth="1"/>
    <col min="11266" max="11266" width="4.7109375" style="1" customWidth="1"/>
    <col min="11267" max="11267" width="6.140625" style="1" customWidth="1"/>
    <col min="11268" max="11268" width="9.140625" style="1" customWidth="1"/>
    <col min="11269" max="11269" width="7.85546875" style="1" customWidth="1"/>
    <col min="11270" max="11270" width="9.28515625" style="1" customWidth="1"/>
    <col min="11271" max="11271" width="8.85546875" style="1" customWidth="1"/>
    <col min="11272" max="11272" width="5.5703125" style="1" customWidth="1"/>
    <col min="11273" max="11273" width="5.85546875" style="1" customWidth="1"/>
    <col min="11274" max="11274" width="11.42578125" style="1" customWidth="1"/>
    <col min="11275" max="11517" width="9.140625" style="1"/>
    <col min="11518" max="11518" width="15.7109375" style="1" customWidth="1"/>
    <col min="11519" max="11519" width="22" style="1" customWidth="1"/>
    <col min="11520" max="11520" width="10.140625" style="1" customWidth="1"/>
    <col min="11521" max="11521" width="5.28515625" style="1" customWidth="1"/>
    <col min="11522" max="11522" width="4.7109375" style="1" customWidth="1"/>
    <col min="11523" max="11523" width="6.140625" style="1" customWidth="1"/>
    <col min="11524" max="11524" width="9.140625" style="1" customWidth="1"/>
    <col min="11525" max="11525" width="7.85546875" style="1" customWidth="1"/>
    <col min="11526" max="11526" width="9.28515625" style="1" customWidth="1"/>
    <col min="11527" max="11527" width="8.85546875" style="1" customWidth="1"/>
    <col min="11528" max="11528" width="5.5703125" style="1" customWidth="1"/>
    <col min="11529" max="11529" width="5.85546875" style="1" customWidth="1"/>
    <col min="11530" max="11530" width="11.42578125" style="1" customWidth="1"/>
    <col min="11531" max="11773" width="9.140625" style="1"/>
    <col min="11774" max="11774" width="15.7109375" style="1" customWidth="1"/>
    <col min="11775" max="11775" width="22" style="1" customWidth="1"/>
    <col min="11776" max="11776" width="10.140625" style="1" customWidth="1"/>
    <col min="11777" max="11777" width="5.28515625" style="1" customWidth="1"/>
    <col min="11778" max="11778" width="4.7109375" style="1" customWidth="1"/>
    <col min="11779" max="11779" width="6.140625" style="1" customWidth="1"/>
    <col min="11780" max="11780" width="9.140625" style="1" customWidth="1"/>
    <col min="11781" max="11781" width="7.85546875" style="1" customWidth="1"/>
    <col min="11782" max="11782" width="9.28515625" style="1" customWidth="1"/>
    <col min="11783" max="11783" width="8.85546875" style="1" customWidth="1"/>
    <col min="11784" max="11784" width="5.5703125" style="1" customWidth="1"/>
    <col min="11785" max="11785" width="5.85546875" style="1" customWidth="1"/>
    <col min="11786" max="11786" width="11.42578125" style="1" customWidth="1"/>
    <col min="11787" max="12029" width="9.140625" style="1"/>
    <col min="12030" max="12030" width="15.7109375" style="1" customWidth="1"/>
    <col min="12031" max="12031" width="22" style="1" customWidth="1"/>
    <col min="12032" max="12032" width="10.140625" style="1" customWidth="1"/>
    <col min="12033" max="12033" width="5.28515625" style="1" customWidth="1"/>
    <col min="12034" max="12034" width="4.7109375" style="1" customWidth="1"/>
    <col min="12035" max="12035" width="6.140625" style="1" customWidth="1"/>
    <col min="12036" max="12036" width="9.140625" style="1" customWidth="1"/>
    <col min="12037" max="12037" width="7.85546875" style="1" customWidth="1"/>
    <col min="12038" max="12038" width="9.28515625" style="1" customWidth="1"/>
    <col min="12039" max="12039" width="8.85546875" style="1" customWidth="1"/>
    <col min="12040" max="12040" width="5.5703125" style="1" customWidth="1"/>
    <col min="12041" max="12041" width="5.85546875" style="1" customWidth="1"/>
    <col min="12042" max="12042" width="11.42578125" style="1" customWidth="1"/>
    <col min="12043" max="12285" width="9.140625" style="1"/>
    <col min="12286" max="12286" width="15.7109375" style="1" customWidth="1"/>
    <col min="12287" max="12287" width="22" style="1" customWidth="1"/>
    <col min="12288" max="12288" width="10.140625" style="1" customWidth="1"/>
    <col min="12289" max="12289" width="5.28515625" style="1" customWidth="1"/>
    <col min="12290" max="12290" width="4.7109375" style="1" customWidth="1"/>
    <col min="12291" max="12291" width="6.140625" style="1" customWidth="1"/>
    <col min="12292" max="12292" width="9.140625" style="1" customWidth="1"/>
    <col min="12293" max="12293" width="7.85546875" style="1" customWidth="1"/>
    <col min="12294" max="12294" width="9.28515625" style="1" customWidth="1"/>
    <col min="12295" max="12295" width="8.85546875" style="1" customWidth="1"/>
    <col min="12296" max="12296" width="5.5703125" style="1" customWidth="1"/>
    <col min="12297" max="12297" width="5.85546875" style="1" customWidth="1"/>
    <col min="12298" max="12298" width="11.42578125" style="1" customWidth="1"/>
    <col min="12299" max="12541" width="9.140625" style="1"/>
    <col min="12542" max="12542" width="15.7109375" style="1" customWidth="1"/>
    <col min="12543" max="12543" width="22" style="1" customWidth="1"/>
    <col min="12544" max="12544" width="10.140625" style="1" customWidth="1"/>
    <col min="12545" max="12545" width="5.28515625" style="1" customWidth="1"/>
    <col min="12546" max="12546" width="4.7109375" style="1" customWidth="1"/>
    <col min="12547" max="12547" width="6.140625" style="1" customWidth="1"/>
    <col min="12548" max="12548" width="9.140625" style="1" customWidth="1"/>
    <col min="12549" max="12549" width="7.85546875" style="1" customWidth="1"/>
    <col min="12550" max="12550" width="9.28515625" style="1" customWidth="1"/>
    <col min="12551" max="12551" width="8.85546875" style="1" customWidth="1"/>
    <col min="12552" max="12552" width="5.5703125" style="1" customWidth="1"/>
    <col min="12553" max="12553" width="5.85546875" style="1" customWidth="1"/>
    <col min="12554" max="12554" width="11.42578125" style="1" customWidth="1"/>
    <col min="12555" max="12797" width="9.140625" style="1"/>
    <col min="12798" max="12798" width="15.7109375" style="1" customWidth="1"/>
    <col min="12799" max="12799" width="22" style="1" customWidth="1"/>
    <col min="12800" max="12800" width="10.140625" style="1" customWidth="1"/>
    <col min="12801" max="12801" width="5.28515625" style="1" customWidth="1"/>
    <col min="12802" max="12802" width="4.7109375" style="1" customWidth="1"/>
    <col min="12803" max="12803" width="6.140625" style="1" customWidth="1"/>
    <col min="12804" max="12804" width="9.140625" style="1" customWidth="1"/>
    <col min="12805" max="12805" width="7.85546875" style="1" customWidth="1"/>
    <col min="12806" max="12806" width="9.28515625" style="1" customWidth="1"/>
    <col min="12807" max="12807" width="8.85546875" style="1" customWidth="1"/>
    <col min="12808" max="12808" width="5.5703125" style="1" customWidth="1"/>
    <col min="12809" max="12809" width="5.85546875" style="1" customWidth="1"/>
    <col min="12810" max="12810" width="11.42578125" style="1" customWidth="1"/>
    <col min="12811" max="13053" width="9.140625" style="1"/>
    <col min="13054" max="13054" width="15.7109375" style="1" customWidth="1"/>
    <col min="13055" max="13055" width="22" style="1" customWidth="1"/>
    <col min="13056" max="13056" width="10.140625" style="1" customWidth="1"/>
    <col min="13057" max="13057" width="5.28515625" style="1" customWidth="1"/>
    <col min="13058" max="13058" width="4.7109375" style="1" customWidth="1"/>
    <col min="13059" max="13059" width="6.140625" style="1" customWidth="1"/>
    <col min="13060" max="13060" width="9.140625" style="1" customWidth="1"/>
    <col min="13061" max="13061" width="7.85546875" style="1" customWidth="1"/>
    <col min="13062" max="13062" width="9.28515625" style="1" customWidth="1"/>
    <col min="13063" max="13063" width="8.85546875" style="1" customWidth="1"/>
    <col min="13064" max="13064" width="5.5703125" style="1" customWidth="1"/>
    <col min="13065" max="13065" width="5.85546875" style="1" customWidth="1"/>
    <col min="13066" max="13066" width="11.42578125" style="1" customWidth="1"/>
    <col min="13067" max="13309" width="9.140625" style="1"/>
    <col min="13310" max="13310" width="15.7109375" style="1" customWidth="1"/>
    <col min="13311" max="13311" width="22" style="1" customWidth="1"/>
    <col min="13312" max="13312" width="10.140625" style="1" customWidth="1"/>
    <col min="13313" max="13313" width="5.28515625" style="1" customWidth="1"/>
    <col min="13314" max="13314" width="4.7109375" style="1" customWidth="1"/>
    <col min="13315" max="13315" width="6.140625" style="1" customWidth="1"/>
    <col min="13316" max="13316" width="9.140625" style="1" customWidth="1"/>
    <col min="13317" max="13317" width="7.85546875" style="1" customWidth="1"/>
    <col min="13318" max="13318" width="9.28515625" style="1" customWidth="1"/>
    <col min="13319" max="13319" width="8.85546875" style="1" customWidth="1"/>
    <col min="13320" max="13320" width="5.5703125" style="1" customWidth="1"/>
    <col min="13321" max="13321" width="5.85546875" style="1" customWidth="1"/>
    <col min="13322" max="13322" width="11.42578125" style="1" customWidth="1"/>
    <col min="13323" max="13565" width="9.140625" style="1"/>
    <col min="13566" max="13566" width="15.7109375" style="1" customWidth="1"/>
    <col min="13567" max="13567" width="22" style="1" customWidth="1"/>
    <col min="13568" max="13568" width="10.140625" style="1" customWidth="1"/>
    <col min="13569" max="13569" width="5.28515625" style="1" customWidth="1"/>
    <col min="13570" max="13570" width="4.7109375" style="1" customWidth="1"/>
    <col min="13571" max="13571" width="6.140625" style="1" customWidth="1"/>
    <col min="13572" max="13572" width="9.140625" style="1" customWidth="1"/>
    <col min="13573" max="13573" width="7.85546875" style="1" customWidth="1"/>
    <col min="13574" max="13574" width="9.28515625" style="1" customWidth="1"/>
    <col min="13575" max="13575" width="8.85546875" style="1" customWidth="1"/>
    <col min="13576" max="13576" width="5.5703125" style="1" customWidth="1"/>
    <col min="13577" max="13577" width="5.85546875" style="1" customWidth="1"/>
    <col min="13578" max="13578" width="11.42578125" style="1" customWidth="1"/>
    <col min="13579" max="13821" width="9.140625" style="1"/>
    <col min="13822" max="13822" width="15.7109375" style="1" customWidth="1"/>
    <col min="13823" max="13823" width="22" style="1" customWidth="1"/>
    <col min="13824" max="13824" width="10.140625" style="1" customWidth="1"/>
    <col min="13825" max="13825" width="5.28515625" style="1" customWidth="1"/>
    <col min="13826" max="13826" width="4.7109375" style="1" customWidth="1"/>
    <col min="13827" max="13827" width="6.140625" style="1" customWidth="1"/>
    <col min="13828" max="13828" width="9.140625" style="1" customWidth="1"/>
    <col min="13829" max="13829" width="7.85546875" style="1" customWidth="1"/>
    <col min="13830" max="13830" width="9.28515625" style="1" customWidth="1"/>
    <col min="13831" max="13831" width="8.85546875" style="1" customWidth="1"/>
    <col min="13832" max="13832" width="5.5703125" style="1" customWidth="1"/>
    <col min="13833" max="13833" width="5.85546875" style="1" customWidth="1"/>
    <col min="13834" max="13834" width="11.42578125" style="1" customWidth="1"/>
    <col min="13835" max="14077" width="9.140625" style="1"/>
    <col min="14078" max="14078" width="15.7109375" style="1" customWidth="1"/>
    <col min="14079" max="14079" width="22" style="1" customWidth="1"/>
    <col min="14080" max="14080" width="10.140625" style="1" customWidth="1"/>
    <col min="14081" max="14081" width="5.28515625" style="1" customWidth="1"/>
    <col min="14082" max="14082" width="4.7109375" style="1" customWidth="1"/>
    <col min="14083" max="14083" width="6.140625" style="1" customWidth="1"/>
    <col min="14084" max="14084" width="9.140625" style="1" customWidth="1"/>
    <col min="14085" max="14085" width="7.85546875" style="1" customWidth="1"/>
    <col min="14086" max="14086" width="9.28515625" style="1" customWidth="1"/>
    <col min="14087" max="14087" width="8.85546875" style="1" customWidth="1"/>
    <col min="14088" max="14088" width="5.5703125" style="1" customWidth="1"/>
    <col min="14089" max="14089" width="5.85546875" style="1" customWidth="1"/>
    <col min="14090" max="14090" width="11.42578125" style="1" customWidth="1"/>
    <col min="14091" max="14333" width="9.140625" style="1"/>
    <col min="14334" max="14334" width="15.7109375" style="1" customWidth="1"/>
    <col min="14335" max="14335" width="22" style="1" customWidth="1"/>
    <col min="14336" max="14336" width="10.140625" style="1" customWidth="1"/>
    <col min="14337" max="14337" width="5.28515625" style="1" customWidth="1"/>
    <col min="14338" max="14338" width="4.7109375" style="1" customWidth="1"/>
    <col min="14339" max="14339" width="6.140625" style="1" customWidth="1"/>
    <col min="14340" max="14340" width="9.140625" style="1" customWidth="1"/>
    <col min="14341" max="14341" width="7.85546875" style="1" customWidth="1"/>
    <col min="14342" max="14342" width="9.28515625" style="1" customWidth="1"/>
    <col min="14343" max="14343" width="8.85546875" style="1" customWidth="1"/>
    <col min="14344" max="14344" width="5.5703125" style="1" customWidth="1"/>
    <col min="14345" max="14345" width="5.85546875" style="1" customWidth="1"/>
    <col min="14346" max="14346" width="11.42578125" style="1" customWidth="1"/>
    <col min="14347" max="14589" width="9.140625" style="1"/>
    <col min="14590" max="14590" width="15.7109375" style="1" customWidth="1"/>
    <col min="14591" max="14591" width="22" style="1" customWidth="1"/>
    <col min="14592" max="14592" width="10.140625" style="1" customWidth="1"/>
    <col min="14593" max="14593" width="5.28515625" style="1" customWidth="1"/>
    <col min="14594" max="14594" width="4.7109375" style="1" customWidth="1"/>
    <col min="14595" max="14595" width="6.140625" style="1" customWidth="1"/>
    <col min="14596" max="14596" width="9.140625" style="1" customWidth="1"/>
    <col min="14597" max="14597" width="7.85546875" style="1" customWidth="1"/>
    <col min="14598" max="14598" width="9.28515625" style="1" customWidth="1"/>
    <col min="14599" max="14599" width="8.85546875" style="1" customWidth="1"/>
    <col min="14600" max="14600" width="5.5703125" style="1" customWidth="1"/>
    <col min="14601" max="14601" width="5.85546875" style="1" customWidth="1"/>
    <col min="14602" max="14602" width="11.42578125" style="1" customWidth="1"/>
    <col min="14603" max="14845" width="9.140625" style="1"/>
    <col min="14846" max="14846" width="15.7109375" style="1" customWidth="1"/>
    <col min="14847" max="14847" width="22" style="1" customWidth="1"/>
    <col min="14848" max="14848" width="10.140625" style="1" customWidth="1"/>
    <col min="14849" max="14849" width="5.28515625" style="1" customWidth="1"/>
    <col min="14850" max="14850" width="4.7109375" style="1" customWidth="1"/>
    <col min="14851" max="14851" width="6.140625" style="1" customWidth="1"/>
    <col min="14852" max="14852" width="9.140625" style="1" customWidth="1"/>
    <col min="14853" max="14853" width="7.85546875" style="1" customWidth="1"/>
    <col min="14854" max="14854" width="9.28515625" style="1" customWidth="1"/>
    <col min="14855" max="14855" width="8.85546875" style="1" customWidth="1"/>
    <col min="14856" max="14856" width="5.5703125" style="1" customWidth="1"/>
    <col min="14857" max="14857" width="5.85546875" style="1" customWidth="1"/>
    <col min="14858" max="14858" width="11.42578125" style="1" customWidth="1"/>
    <col min="14859" max="15101" width="9.140625" style="1"/>
    <col min="15102" max="15102" width="15.7109375" style="1" customWidth="1"/>
    <col min="15103" max="15103" width="22" style="1" customWidth="1"/>
    <col min="15104" max="15104" width="10.140625" style="1" customWidth="1"/>
    <col min="15105" max="15105" width="5.28515625" style="1" customWidth="1"/>
    <col min="15106" max="15106" width="4.7109375" style="1" customWidth="1"/>
    <col min="15107" max="15107" width="6.140625" style="1" customWidth="1"/>
    <col min="15108" max="15108" width="9.140625" style="1" customWidth="1"/>
    <col min="15109" max="15109" width="7.85546875" style="1" customWidth="1"/>
    <col min="15110" max="15110" width="9.28515625" style="1" customWidth="1"/>
    <col min="15111" max="15111" width="8.85546875" style="1" customWidth="1"/>
    <col min="15112" max="15112" width="5.5703125" style="1" customWidth="1"/>
    <col min="15113" max="15113" width="5.85546875" style="1" customWidth="1"/>
    <col min="15114" max="15114" width="11.42578125" style="1" customWidth="1"/>
    <col min="15115" max="15357" width="9.140625" style="1"/>
    <col min="15358" max="15358" width="15.7109375" style="1" customWidth="1"/>
    <col min="15359" max="15359" width="22" style="1" customWidth="1"/>
    <col min="15360" max="15360" width="10.140625" style="1" customWidth="1"/>
    <col min="15361" max="15361" width="5.28515625" style="1" customWidth="1"/>
    <col min="15362" max="15362" width="4.7109375" style="1" customWidth="1"/>
    <col min="15363" max="15363" width="6.140625" style="1" customWidth="1"/>
    <col min="15364" max="15364" width="9.140625" style="1" customWidth="1"/>
    <col min="15365" max="15365" width="7.85546875" style="1" customWidth="1"/>
    <col min="15366" max="15366" width="9.28515625" style="1" customWidth="1"/>
    <col min="15367" max="15367" width="8.85546875" style="1" customWidth="1"/>
    <col min="15368" max="15368" width="5.5703125" style="1" customWidth="1"/>
    <col min="15369" max="15369" width="5.85546875" style="1" customWidth="1"/>
    <col min="15370" max="15370" width="11.42578125" style="1" customWidth="1"/>
    <col min="15371" max="15613" width="9.140625" style="1"/>
    <col min="15614" max="15614" width="15.7109375" style="1" customWidth="1"/>
    <col min="15615" max="15615" width="22" style="1" customWidth="1"/>
    <col min="15616" max="15616" width="10.140625" style="1" customWidth="1"/>
    <col min="15617" max="15617" width="5.28515625" style="1" customWidth="1"/>
    <col min="15618" max="15618" width="4.7109375" style="1" customWidth="1"/>
    <col min="15619" max="15619" width="6.140625" style="1" customWidth="1"/>
    <col min="15620" max="15620" width="9.140625" style="1" customWidth="1"/>
    <col min="15621" max="15621" width="7.85546875" style="1" customWidth="1"/>
    <col min="15622" max="15622" width="9.28515625" style="1" customWidth="1"/>
    <col min="15623" max="15623" width="8.85546875" style="1" customWidth="1"/>
    <col min="15624" max="15624" width="5.5703125" style="1" customWidth="1"/>
    <col min="15625" max="15625" width="5.85546875" style="1" customWidth="1"/>
    <col min="15626" max="15626" width="11.42578125" style="1" customWidth="1"/>
    <col min="15627" max="15869" width="9.140625" style="1"/>
    <col min="15870" max="15870" width="15.7109375" style="1" customWidth="1"/>
    <col min="15871" max="15871" width="22" style="1" customWidth="1"/>
    <col min="15872" max="15872" width="10.140625" style="1" customWidth="1"/>
    <col min="15873" max="15873" width="5.28515625" style="1" customWidth="1"/>
    <col min="15874" max="15874" width="4.7109375" style="1" customWidth="1"/>
    <col min="15875" max="15875" width="6.140625" style="1" customWidth="1"/>
    <col min="15876" max="15876" width="9.140625" style="1" customWidth="1"/>
    <col min="15877" max="15877" width="7.85546875" style="1" customWidth="1"/>
    <col min="15878" max="15878" width="9.28515625" style="1" customWidth="1"/>
    <col min="15879" max="15879" width="8.85546875" style="1" customWidth="1"/>
    <col min="15880" max="15880" width="5.5703125" style="1" customWidth="1"/>
    <col min="15881" max="15881" width="5.85546875" style="1" customWidth="1"/>
    <col min="15882" max="15882" width="11.42578125" style="1" customWidth="1"/>
    <col min="15883" max="16125" width="9.140625" style="1"/>
    <col min="16126" max="16126" width="15.7109375" style="1" customWidth="1"/>
    <col min="16127" max="16127" width="22" style="1" customWidth="1"/>
    <col min="16128" max="16128" width="10.140625" style="1" customWidth="1"/>
    <col min="16129" max="16129" width="5.28515625" style="1" customWidth="1"/>
    <col min="16130" max="16130" width="4.7109375" style="1" customWidth="1"/>
    <col min="16131" max="16131" width="6.140625" style="1" customWidth="1"/>
    <col min="16132" max="16132" width="9.140625" style="1" customWidth="1"/>
    <col min="16133" max="16133" width="7.85546875" style="1" customWidth="1"/>
    <col min="16134" max="16134" width="9.28515625" style="1" customWidth="1"/>
    <col min="16135" max="16135" width="8.85546875" style="1" customWidth="1"/>
    <col min="16136" max="16136" width="5.5703125" style="1" customWidth="1"/>
    <col min="16137" max="16137" width="5.85546875" style="1" customWidth="1"/>
    <col min="16138" max="16138" width="11.42578125" style="1" customWidth="1"/>
    <col min="16139" max="16384" width="9.140625" style="1"/>
  </cols>
  <sheetData>
    <row r="1" spans="1:11" ht="24.75" customHeight="1">
      <c r="A1" s="88" t="s">
        <v>102</v>
      </c>
      <c r="B1" s="88"/>
      <c r="C1" s="88"/>
      <c r="D1" s="88"/>
      <c r="E1" s="88"/>
      <c r="F1" s="88"/>
      <c r="G1" s="88"/>
      <c r="H1" s="88"/>
      <c r="I1" s="88"/>
      <c r="J1" s="88"/>
      <c r="K1" s="7"/>
    </row>
    <row r="2" spans="1:11" ht="23.25" customHeight="1">
      <c r="A2" s="89" t="s">
        <v>184</v>
      </c>
      <c r="B2" s="89"/>
      <c r="C2" s="89"/>
      <c r="D2" s="89"/>
      <c r="E2" s="89"/>
      <c r="F2" s="89"/>
      <c r="G2" s="89"/>
      <c r="H2" s="89"/>
      <c r="I2" s="89"/>
      <c r="J2" s="89"/>
      <c r="K2" s="5"/>
    </row>
    <row r="3" spans="1:11" ht="21.75" customHeight="1" thickBot="1">
      <c r="A3" s="32"/>
      <c r="B3" s="32"/>
      <c r="C3" s="32"/>
      <c r="D3" s="32"/>
      <c r="E3" s="32"/>
      <c r="F3" s="32"/>
      <c r="G3" s="32"/>
      <c r="H3" s="32"/>
      <c r="I3" s="32"/>
      <c r="J3" s="32" t="s">
        <v>15</v>
      </c>
      <c r="K3" s="5"/>
    </row>
    <row r="4" spans="1:11" ht="63.75" customHeight="1" thickTop="1" thickBot="1">
      <c r="A4" s="33" t="s">
        <v>38</v>
      </c>
      <c r="B4" s="34" t="s">
        <v>39</v>
      </c>
      <c r="C4" s="34" t="s">
        <v>16</v>
      </c>
      <c r="D4" s="34" t="s">
        <v>40</v>
      </c>
      <c r="E4" s="34" t="s">
        <v>41</v>
      </c>
      <c r="F4" s="35" t="s">
        <v>42</v>
      </c>
      <c r="G4" s="35" t="s">
        <v>43</v>
      </c>
      <c r="H4" s="36" t="s">
        <v>18</v>
      </c>
      <c r="I4" s="36" t="s">
        <v>91</v>
      </c>
      <c r="J4" s="36" t="s">
        <v>90</v>
      </c>
      <c r="K4" s="8"/>
    </row>
    <row r="5" spans="1:11" ht="35.1" customHeight="1" thickTop="1">
      <c r="A5" s="68">
        <v>1</v>
      </c>
      <c r="B5" s="66" t="s">
        <v>26</v>
      </c>
      <c r="C5" s="13" t="s">
        <v>1</v>
      </c>
      <c r="D5" s="13" t="s">
        <v>2</v>
      </c>
      <c r="E5" s="13" t="s">
        <v>52</v>
      </c>
      <c r="F5" s="62" t="s">
        <v>0</v>
      </c>
      <c r="G5" s="12" t="s">
        <v>92</v>
      </c>
      <c r="H5" s="28">
        <v>233380</v>
      </c>
      <c r="I5" s="28">
        <v>185333</v>
      </c>
      <c r="J5" s="28">
        <v>12310</v>
      </c>
      <c r="K5" s="6"/>
    </row>
    <row r="6" spans="1:11" ht="35.1" customHeight="1">
      <c r="A6" s="68">
        <v>2</v>
      </c>
      <c r="B6" s="67" t="s">
        <v>27</v>
      </c>
      <c r="C6" s="17" t="s">
        <v>1</v>
      </c>
      <c r="D6" s="17" t="s">
        <v>2</v>
      </c>
      <c r="E6" s="17" t="s">
        <v>53</v>
      </c>
      <c r="F6" s="61" t="s">
        <v>0</v>
      </c>
      <c r="G6" s="16" t="s">
        <v>93</v>
      </c>
      <c r="H6" s="30">
        <v>153472</v>
      </c>
      <c r="I6" s="30">
        <v>61752</v>
      </c>
      <c r="J6" s="30">
        <v>4000</v>
      </c>
      <c r="K6" s="6"/>
    </row>
    <row r="7" spans="1:11" ht="35.1" customHeight="1">
      <c r="A7" s="68">
        <v>3</v>
      </c>
      <c r="B7" s="67" t="s">
        <v>94</v>
      </c>
      <c r="C7" s="17" t="s">
        <v>1</v>
      </c>
      <c r="D7" s="17" t="s">
        <v>2</v>
      </c>
      <c r="E7" s="17" t="s">
        <v>95</v>
      </c>
      <c r="F7" s="61" t="s">
        <v>0</v>
      </c>
      <c r="G7" s="16" t="s">
        <v>96</v>
      </c>
      <c r="H7" s="30">
        <v>75277</v>
      </c>
      <c r="I7" s="30">
        <v>65443</v>
      </c>
      <c r="J7" s="30">
        <v>5200</v>
      </c>
      <c r="K7" s="6"/>
    </row>
    <row r="8" spans="1:11" ht="35.1" customHeight="1">
      <c r="A8" s="68">
        <v>4</v>
      </c>
      <c r="B8" s="67" t="s">
        <v>28</v>
      </c>
      <c r="C8" s="17" t="s">
        <v>1</v>
      </c>
      <c r="D8" s="17" t="s">
        <v>2</v>
      </c>
      <c r="E8" s="17" t="s">
        <v>54</v>
      </c>
      <c r="F8" s="61" t="s">
        <v>0</v>
      </c>
      <c r="G8" s="16" t="s">
        <v>97</v>
      </c>
      <c r="H8" s="30">
        <v>109954</v>
      </c>
      <c r="I8" s="30">
        <v>64712</v>
      </c>
      <c r="J8" s="30">
        <v>7700</v>
      </c>
      <c r="K8" s="6"/>
    </row>
    <row r="9" spans="1:11" ht="35.1" customHeight="1">
      <c r="A9" s="68">
        <v>5</v>
      </c>
      <c r="B9" s="67" t="s">
        <v>29</v>
      </c>
      <c r="C9" s="17" t="s">
        <v>1</v>
      </c>
      <c r="D9" s="17" t="s">
        <v>2</v>
      </c>
      <c r="E9" s="17" t="s">
        <v>98</v>
      </c>
      <c r="F9" s="61" t="s">
        <v>0</v>
      </c>
      <c r="G9" s="16" t="s">
        <v>99</v>
      </c>
      <c r="H9" s="30">
        <v>107811</v>
      </c>
      <c r="I9" s="30">
        <v>0</v>
      </c>
      <c r="J9" s="30">
        <v>5000</v>
      </c>
      <c r="K9" s="6"/>
    </row>
    <row r="10" spans="1:11" ht="35.1" customHeight="1" thickBot="1">
      <c r="A10" s="53">
        <v>6</v>
      </c>
      <c r="B10" s="54" t="s">
        <v>34</v>
      </c>
      <c r="C10" s="54" t="s">
        <v>37</v>
      </c>
      <c r="D10" s="54" t="s">
        <v>2</v>
      </c>
      <c r="E10" s="54" t="s">
        <v>100</v>
      </c>
      <c r="F10" s="54" t="s">
        <v>0</v>
      </c>
      <c r="G10" s="53" t="s">
        <v>101</v>
      </c>
      <c r="H10" s="55">
        <v>106542</v>
      </c>
      <c r="I10" s="55">
        <v>9558</v>
      </c>
      <c r="J10" s="55">
        <v>15000</v>
      </c>
      <c r="K10" s="6"/>
    </row>
    <row r="11" spans="1:11" ht="35.1" customHeight="1" thickTop="1" thickBot="1">
      <c r="A11" s="79" t="s">
        <v>82</v>
      </c>
      <c r="B11" s="80"/>
      <c r="C11" s="80"/>
      <c r="D11" s="81"/>
      <c r="E11" s="37"/>
      <c r="F11" s="37"/>
      <c r="G11" s="38"/>
      <c r="H11" s="39">
        <f>SUM(H5:H10)</f>
        <v>786436</v>
      </c>
      <c r="I11" s="39">
        <f t="shared" ref="I11:J11" si="0">SUM(I5:I10)</f>
        <v>386798</v>
      </c>
      <c r="J11" s="39">
        <f t="shared" si="0"/>
        <v>49210</v>
      </c>
      <c r="K11" s="6"/>
    </row>
    <row r="12" spans="1:11" ht="35.1" customHeight="1" thickTop="1" thickBot="1">
      <c r="A12" s="12">
        <v>1</v>
      </c>
      <c r="B12" s="13" t="s">
        <v>115</v>
      </c>
      <c r="C12" s="13" t="s">
        <v>3</v>
      </c>
      <c r="D12" s="13" t="s">
        <v>73</v>
      </c>
      <c r="E12" s="13" t="s">
        <v>103</v>
      </c>
      <c r="F12" s="13" t="s">
        <v>0</v>
      </c>
      <c r="G12" s="12" t="s">
        <v>101</v>
      </c>
      <c r="H12" s="28">
        <v>25500</v>
      </c>
      <c r="I12" s="28">
        <v>10</v>
      </c>
      <c r="J12" s="28">
        <v>2550</v>
      </c>
      <c r="K12" s="6"/>
    </row>
    <row r="13" spans="1:11" ht="35.1" customHeight="1" thickTop="1">
      <c r="A13" s="16">
        <v>2</v>
      </c>
      <c r="B13" s="17" t="s">
        <v>31</v>
      </c>
      <c r="C13" s="17" t="s">
        <v>3</v>
      </c>
      <c r="D13" s="13" t="s">
        <v>73</v>
      </c>
      <c r="E13" s="17" t="s">
        <v>104</v>
      </c>
      <c r="F13" s="17" t="s">
        <v>0</v>
      </c>
      <c r="G13" s="16" t="s">
        <v>44</v>
      </c>
      <c r="H13" s="30">
        <v>35000</v>
      </c>
      <c r="I13" s="30">
        <v>0</v>
      </c>
      <c r="J13" s="30">
        <v>2</v>
      </c>
      <c r="K13" s="6"/>
    </row>
    <row r="14" spans="1:11" ht="35.1" customHeight="1" thickBot="1">
      <c r="A14" s="90" t="s">
        <v>69</v>
      </c>
      <c r="B14" s="91"/>
      <c r="C14" s="91"/>
      <c r="D14" s="92"/>
      <c r="E14" s="37"/>
      <c r="F14" s="37"/>
      <c r="G14" s="38"/>
      <c r="H14" s="39">
        <f>SUM(H12:H13)</f>
        <v>60500</v>
      </c>
      <c r="I14" s="39">
        <f>SUM(I12:I13)</f>
        <v>10</v>
      </c>
      <c r="J14" s="39">
        <f>SUM(J12:J13)</f>
        <v>2552</v>
      </c>
      <c r="K14" s="6"/>
    </row>
    <row r="15" spans="1:11" ht="35.1" customHeight="1" thickTop="1">
      <c r="A15" s="12">
        <v>1</v>
      </c>
      <c r="B15" s="13" t="s">
        <v>113</v>
      </c>
      <c r="C15" s="13" t="s">
        <v>3</v>
      </c>
      <c r="D15" s="13" t="s">
        <v>105</v>
      </c>
      <c r="E15" s="13" t="s">
        <v>106</v>
      </c>
      <c r="F15" s="13" t="s">
        <v>0</v>
      </c>
      <c r="G15" s="12" t="s">
        <v>107</v>
      </c>
      <c r="H15" s="28">
        <v>5000</v>
      </c>
      <c r="I15" s="28">
        <v>0</v>
      </c>
      <c r="J15" s="28">
        <v>4000</v>
      </c>
      <c r="K15" s="6"/>
    </row>
    <row r="16" spans="1:11" ht="35.1" customHeight="1" thickBot="1">
      <c r="A16" s="76" t="s">
        <v>108</v>
      </c>
      <c r="B16" s="77"/>
      <c r="C16" s="77"/>
      <c r="D16" s="78"/>
      <c r="E16" s="37"/>
      <c r="F16" s="37"/>
      <c r="G16" s="38"/>
      <c r="H16" s="39">
        <f>SUM(H15:H15)</f>
        <v>5000</v>
      </c>
      <c r="I16" s="39">
        <f>SUM(I15:I15)</f>
        <v>0</v>
      </c>
      <c r="J16" s="39">
        <f>SUM(J15:J15)</f>
        <v>4000</v>
      </c>
      <c r="K16" s="6"/>
    </row>
    <row r="17" spans="1:11" ht="35.1" customHeight="1" thickTop="1" thickBot="1">
      <c r="A17" s="68">
        <v>1</v>
      </c>
      <c r="B17" s="73"/>
      <c r="C17" s="69" t="s">
        <v>4</v>
      </c>
      <c r="D17" s="69" t="s">
        <v>60</v>
      </c>
      <c r="E17" s="71" t="s">
        <v>56</v>
      </c>
      <c r="F17" s="59" t="s">
        <v>74</v>
      </c>
      <c r="G17" s="19" t="s">
        <v>109</v>
      </c>
      <c r="H17" s="31">
        <v>1072498</v>
      </c>
      <c r="I17" s="31">
        <v>349512</v>
      </c>
      <c r="J17" s="31">
        <v>120000</v>
      </c>
      <c r="K17" s="25"/>
    </row>
    <row r="18" spans="1:11" ht="35.1" customHeight="1" thickTop="1" thickBot="1">
      <c r="A18" s="95" t="s">
        <v>66</v>
      </c>
      <c r="B18" s="95"/>
      <c r="C18" s="95"/>
      <c r="D18" s="95"/>
      <c r="E18" s="74"/>
      <c r="F18" s="60"/>
      <c r="G18" s="38"/>
      <c r="H18" s="39">
        <f>SUM(H17)</f>
        <v>1072498</v>
      </c>
      <c r="I18" s="39">
        <f>SUM(I17)</f>
        <v>349512</v>
      </c>
      <c r="J18" s="39">
        <f>SUM(J17)</f>
        <v>120000</v>
      </c>
      <c r="K18" s="6"/>
    </row>
    <row r="19" spans="1:11" ht="35.1" customHeight="1" thickTop="1" thickBot="1">
      <c r="A19" s="68">
        <v>1</v>
      </c>
      <c r="B19" s="73" t="s">
        <v>114</v>
      </c>
      <c r="C19" s="69" t="s">
        <v>4</v>
      </c>
      <c r="D19" s="69" t="s">
        <v>110</v>
      </c>
      <c r="E19" s="71" t="s">
        <v>112</v>
      </c>
      <c r="F19" s="59" t="s">
        <v>0</v>
      </c>
      <c r="G19" s="19" t="s">
        <v>46</v>
      </c>
      <c r="H19" s="31">
        <v>30000</v>
      </c>
      <c r="I19" s="31">
        <v>0</v>
      </c>
      <c r="J19" s="31">
        <v>3000</v>
      </c>
      <c r="K19" s="25"/>
    </row>
    <row r="20" spans="1:11" ht="35.1" customHeight="1" thickTop="1">
      <c r="A20" s="116" t="s">
        <v>111</v>
      </c>
      <c r="B20" s="117"/>
      <c r="C20" s="117"/>
      <c r="D20" s="118"/>
      <c r="E20" s="74"/>
      <c r="F20" s="60"/>
      <c r="G20" s="38"/>
      <c r="H20" s="39">
        <v>30000</v>
      </c>
      <c r="I20" s="39">
        <v>0</v>
      </c>
      <c r="J20" s="39">
        <v>3000</v>
      </c>
      <c r="K20" s="6"/>
    </row>
    <row r="21" spans="1:11" s="6" customFormat="1" ht="35.1" customHeight="1">
      <c r="A21" s="104"/>
      <c r="B21" s="104"/>
      <c r="C21" s="104"/>
      <c r="D21" s="104"/>
      <c r="E21" s="105"/>
      <c r="F21" s="122"/>
      <c r="G21" s="106"/>
      <c r="H21" s="107"/>
      <c r="I21" s="107"/>
      <c r="J21" s="107"/>
    </row>
    <row r="22" spans="1:11" s="6" customFormat="1" ht="35.1" customHeight="1">
      <c r="A22" s="100"/>
      <c r="B22" s="100"/>
      <c r="C22" s="100"/>
      <c r="D22" s="100"/>
      <c r="E22" s="101"/>
      <c r="F22" s="121"/>
      <c r="G22" s="102"/>
      <c r="H22" s="103"/>
      <c r="I22" s="103"/>
      <c r="J22" s="103"/>
    </row>
    <row r="23" spans="1:11" s="6" customFormat="1" ht="35.1" customHeight="1">
      <c r="A23" s="100"/>
      <c r="B23" s="100"/>
      <c r="C23" s="100"/>
      <c r="D23" s="100"/>
      <c r="E23" s="101"/>
      <c r="F23" s="121"/>
      <c r="G23" s="102"/>
      <c r="H23" s="103"/>
      <c r="I23" s="103"/>
      <c r="J23" s="103"/>
    </row>
    <row r="24" spans="1:11" ht="35.1" customHeight="1">
      <c r="A24" s="53">
        <v>1</v>
      </c>
      <c r="B24" s="119"/>
      <c r="C24" s="54" t="s">
        <v>4</v>
      </c>
      <c r="D24" s="54" t="s">
        <v>5</v>
      </c>
      <c r="E24" s="54" t="s">
        <v>116</v>
      </c>
      <c r="F24" s="120" t="s">
        <v>22</v>
      </c>
      <c r="G24" s="53" t="s">
        <v>129</v>
      </c>
      <c r="H24" s="55">
        <v>513548</v>
      </c>
      <c r="I24" s="55">
        <v>296005</v>
      </c>
      <c r="J24" s="55">
        <v>2000</v>
      </c>
      <c r="K24" s="6"/>
    </row>
    <row r="25" spans="1:11" ht="35.1" customHeight="1">
      <c r="A25" s="16">
        <v>2</v>
      </c>
      <c r="B25" s="18"/>
      <c r="C25" s="17" t="s">
        <v>4</v>
      </c>
      <c r="D25" s="17" t="s">
        <v>5</v>
      </c>
      <c r="E25" s="17" t="s">
        <v>117</v>
      </c>
      <c r="F25" s="17" t="s">
        <v>0</v>
      </c>
      <c r="G25" s="16" t="s">
        <v>45</v>
      </c>
      <c r="H25" s="30">
        <v>278513</v>
      </c>
      <c r="I25" s="30">
        <v>146694</v>
      </c>
      <c r="J25" s="30">
        <v>1000</v>
      </c>
      <c r="K25" s="6"/>
    </row>
    <row r="26" spans="1:11" ht="35.1" customHeight="1">
      <c r="A26" s="16">
        <v>3</v>
      </c>
      <c r="B26" s="18"/>
      <c r="C26" s="17" t="s">
        <v>4</v>
      </c>
      <c r="D26" s="17" t="s">
        <v>5</v>
      </c>
      <c r="E26" s="17" t="s">
        <v>118</v>
      </c>
      <c r="F26" s="17" t="s">
        <v>125</v>
      </c>
      <c r="G26" s="16" t="s">
        <v>47</v>
      </c>
      <c r="H26" s="30">
        <v>315607</v>
      </c>
      <c r="I26" s="30">
        <v>247424</v>
      </c>
      <c r="J26" s="30">
        <v>1000</v>
      </c>
      <c r="K26" s="6"/>
    </row>
    <row r="27" spans="1:11" ht="35.1" customHeight="1">
      <c r="A27" s="16">
        <v>4</v>
      </c>
      <c r="B27" s="18"/>
      <c r="C27" s="17" t="s">
        <v>4</v>
      </c>
      <c r="D27" s="17" t="s">
        <v>5</v>
      </c>
      <c r="E27" s="17" t="s">
        <v>119</v>
      </c>
      <c r="F27" s="17" t="s">
        <v>126</v>
      </c>
      <c r="G27" s="16" t="s">
        <v>130</v>
      </c>
      <c r="H27" s="30">
        <v>187131</v>
      </c>
      <c r="I27" s="30">
        <v>176425</v>
      </c>
      <c r="J27" s="30">
        <v>500</v>
      </c>
      <c r="K27" s="6"/>
    </row>
    <row r="28" spans="1:11" ht="35.1" customHeight="1">
      <c r="A28" s="16">
        <v>5</v>
      </c>
      <c r="B28" s="18"/>
      <c r="C28" s="17" t="s">
        <v>4</v>
      </c>
      <c r="D28" s="17" t="s">
        <v>5</v>
      </c>
      <c r="E28" s="17" t="s">
        <v>120</v>
      </c>
      <c r="F28" s="17" t="s">
        <v>127</v>
      </c>
      <c r="G28" s="16" t="s">
        <v>93</v>
      </c>
      <c r="H28" s="30">
        <v>353787</v>
      </c>
      <c r="I28" s="30">
        <v>297189</v>
      </c>
      <c r="J28" s="30">
        <v>500</v>
      </c>
      <c r="K28" s="6"/>
    </row>
    <row r="29" spans="1:11" ht="35.1" customHeight="1">
      <c r="A29" s="16">
        <v>6</v>
      </c>
      <c r="B29" s="18"/>
      <c r="C29" s="17" t="s">
        <v>4</v>
      </c>
      <c r="D29" s="17" t="s">
        <v>5</v>
      </c>
      <c r="E29" s="17" t="s">
        <v>121</v>
      </c>
      <c r="F29" s="17" t="s">
        <v>127</v>
      </c>
      <c r="G29" s="16" t="s">
        <v>45</v>
      </c>
      <c r="H29" s="30">
        <v>216246</v>
      </c>
      <c r="I29" s="30">
        <v>123621</v>
      </c>
      <c r="J29" s="30">
        <v>2000</v>
      </c>
      <c r="K29" s="6"/>
    </row>
    <row r="30" spans="1:11" ht="35.1" customHeight="1">
      <c r="A30" s="16">
        <v>7</v>
      </c>
      <c r="B30" s="18"/>
      <c r="C30" s="17" t="s">
        <v>4</v>
      </c>
      <c r="D30" s="17" t="s">
        <v>5</v>
      </c>
      <c r="E30" s="17" t="s">
        <v>122</v>
      </c>
      <c r="F30" s="17" t="s">
        <v>128</v>
      </c>
      <c r="G30" s="16" t="s">
        <v>131</v>
      </c>
      <c r="H30" s="30">
        <v>17556</v>
      </c>
      <c r="I30" s="30">
        <v>6154</v>
      </c>
      <c r="J30" s="30">
        <v>7</v>
      </c>
      <c r="K30" s="6"/>
    </row>
    <row r="31" spans="1:11" ht="35.1" customHeight="1">
      <c r="A31" s="16">
        <v>8</v>
      </c>
      <c r="B31" s="18"/>
      <c r="C31" s="17" t="s">
        <v>4</v>
      </c>
      <c r="D31" s="17" t="s">
        <v>5</v>
      </c>
      <c r="E31" s="17" t="s">
        <v>123</v>
      </c>
      <c r="F31" s="17" t="s">
        <v>0</v>
      </c>
      <c r="G31" s="16" t="s">
        <v>132</v>
      </c>
      <c r="H31" s="30">
        <v>1798575</v>
      </c>
      <c r="I31" s="30">
        <v>1572825</v>
      </c>
      <c r="J31" s="30">
        <v>66000</v>
      </c>
      <c r="K31" s="6"/>
    </row>
    <row r="32" spans="1:11" ht="35.1" customHeight="1" thickBot="1">
      <c r="A32" s="16">
        <v>9</v>
      </c>
      <c r="B32" s="18"/>
      <c r="C32" s="17" t="s">
        <v>4</v>
      </c>
      <c r="D32" s="17" t="s">
        <v>5</v>
      </c>
      <c r="E32" s="17" t="s">
        <v>124</v>
      </c>
      <c r="F32" s="17" t="s">
        <v>0</v>
      </c>
      <c r="G32" s="16" t="s">
        <v>45</v>
      </c>
      <c r="H32" s="30">
        <v>33920</v>
      </c>
      <c r="I32" s="30">
        <v>8708</v>
      </c>
      <c r="J32" s="30">
        <v>2</v>
      </c>
      <c r="K32" s="6"/>
    </row>
    <row r="33" spans="1:11" ht="35.1" customHeight="1" thickTop="1" thickBot="1">
      <c r="A33" s="82" t="s">
        <v>65</v>
      </c>
      <c r="B33" s="83"/>
      <c r="C33" s="83"/>
      <c r="D33" s="84"/>
      <c r="E33" s="37"/>
      <c r="F33" s="37"/>
      <c r="G33" s="38"/>
      <c r="H33" s="39">
        <f>SUM(H24:H32)</f>
        <v>3714883</v>
      </c>
      <c r="I33" s="39">
        <f>SUM(I24:I32)</f>
        <v>2875045</v>
      </c>
      <c r="J33" s="39">
        <f>SUM(J24:J32)</f>
        <v>73009</v>
      </c>
      <c r="K33" s="6"/>
    </row>
    <row r="34" spans="1:11" ht="35.1" customHeight="1" thickTop="1" thickBot="1">
      <c r="A34" s="68">
        <v>1</v>
      </c>
      <c r="B34" s="69"/>
      <c r="C34" s="69" t="s">
        <v>4</v>
      </c>
      <c r="D34" s="69" t="s">
        <v>6</v>
      </c>
      <c r="E34" s="66" t="s">
        <v>133</v>
      </c>
      <c r="F34" s="13" t="s">
        <v>0</v>
      </c>
      <c r="G34" s="12" t="s">
        <v>134</v>
      </c>
      <c r="H34" s="28">
        <v>1334555</v>
      </c>
      <c r="I34" s="28">
        <v>1334554</v>
      </c>
      <c r="J34" s="28">
        <v>1</v>
      </c>
      <c r="K34" s="6"/>
    </row>
    <row r="35" spans="1:11" ht="35.1" customHeight="1" thickTop="1" thickBot="1">
      <c r="A35" s="79" t="s">
        <v>62</v>
      </c>
      <c r="B35" s="80"/>
      <c r="C35" s="80"/>
      <c r="D35" s="81"/>
      <c r="E35" s="37"/>
      <c r="F35" s="37"/>
      <c r="G35" s="38"/>
      <c r="H35" s="39">
        <f>SUM(H34:H34)</f>
        <v>1334555</v>
      </c>
      <c r="I35" s="39">
        <f>SUM(I34:I34)</f>
        <v>1334554</v>
      </c>
      <c r="J35" s="39">
        <f>SUM(J34:J34)</f>
        <v>1</v>
      </c>
      <c r="K35" s="6"/>
    </row>
    <row r="36" spans="1:11" ht="35.1" customHeight="1" thickTop="1">
      <c r="A36" s="12">
        <v>1</v>
      </c>
      <c r="B36" s="13"/>
      <c r="C36" s="13" t="s">
        <v>7</v>
      </c>
      <c r="D36" s="13" t="s">
        <v>8</v>
      </c>
      <c r="E36" s="13" t="s">
        <v>9</v>
      </c>
      <c r="F36" s="13" t="s">
        <v>0</v>
      </c>
      <c r="G36" s="12" t="s">
        <v>140</v>
      </c>
      <c r="H36" s="28">
        <v>250</v>
      </c>
      <c r="I36" s="28">
        <v>0</v>
      </c>
      <c r="J36" s="28">
        <v>250</v>
      </c>
      <c r="K36" s="6"/>
    </row>
    <row r="37" spans="1:11" ht="35.1" customHeight="1">
      <c r="A37" s="16">
        <v>2</v>
      </c>
      <c r="B37" s="17"/>
      <c r="C37" s="17" t="s">
        <v>7</v>
      </c>
      <c r="D37" s="17" t="s">
        <v>8</v>
      </c>
      <c r="E37" s="17" t="s">
        <v>135</v>
      </c>
      <c r="F37" s="17" t="s">
        <v>0</v>
      </c>
      <c r="G37" s="16" t="s">
        <v>48</v>
      </c>
      <c r="H37" s="30">
        <v>5000</v>
      </c>
      <c r="I37" s="30">
        <v>530</v>
      </c>
      <c r="J37" s="30">
        <v>500</v>
      </c>
      <c r="K37" s="6"/>
    </row>
    <row r="38" spans="1:11" ht="35.1" customHeight="1">
      <c r="A38" s="16">
        <v>3</v>
      </c>
      <c r="B38" s="17"/>
      <c r="C38" s="17" t="s">
        <v>7</v>
      </c>
      <c r="D38" s="17" t="s">
        <v>8</v>
      </c>
      <c r="E38" s="17" t="s">
        <v>136</v>
      </c>
      <c r="F38" s="17" t="s">
        <v>0</v>
      </c>
      <c r="G38" s="16" t="s">
        <v>48</v>
      </c>
      <c r="H38" s="30">
        <v>35000</v>
      </c>
      <c r="I38" s="30">
        <v>10366</v>
      </c>
      <c r="J38" s="30">
        <v>12248</v>
      </c>
      <c r="K38" s="6"/>
    </row>
    <row r="39" spans="1:11" ht="35.1" customHeight="1">
      <c r="A39" s="16">
        <v>4</v>
      </c>
      <c r="B39" s="17"/>
      <c r="C39" s="17" t="s">
        <v>7</v>
      </c>
      <c r="D39" s="17" t="s">
        <v>8</v>
      </c>
      <c r="E39" s="17" t="s">
        <v>137</v>
      </c>
      <c r="F39" s="17" t="s">
        <v>0</v>
      </c>
      <c r="G39" s="16" t="s">
        <v>140</v>
      </c>
      <c r="H39" s="30">
        <v>5000</v>
      </c>
      <c r="I39" s="30">
        <v>0</v>
      </c>
      <c r="J39" s="30">
        <v>5000</v>
      </c>
      <c r="K39" s="6"/>
    </row>
    <row r="40" spans="1:11" ht="35.1" customHeight="1" thickBot="1">
      <c r="A40" s="16">
        <v>5</v>
      </c>
      <c r="B40" s="17"/>
      <c r="C40" s="17" t="s">
        <v>20</v>
      </c>
      <c r="D40" s="17" t="s">
        <v>8</v>
      </c>
      <c r="E40" s="17" t="s">
        <v>138</v>
      </c>
      <c r="F40" s="17" t="s">
        <v>0</v>
      </c>
      <c r="G40" s="16" t="s">
        <v>142</v>
      </c>
      <c r="H40" s="30">
        <v>3500</v>
      </c>
      <c r="I40" s="30">
        <v>530</v>
      </c>
      <c r="J40" s="30">
        <v>1500</v>
      </c>
      <c r="K40" s="6"/>
    </row>
    <row r="41" spans="1:11" ht="27.75" customHeight="1" thickTop="1">
      <c r="A41" s="123" t="s">
        <v>64</v>
      </c>
      <c r="B41" s="124"/>
      <c r="C41" s="124"/>
      <c r="D41" s="125"/>
      <c r="E41" s="126"/>
      <c r="F41" s="126"/>
      <c r="G41" s="127"/>
      <c r="H41" s="128">
        <f>SUM(H36:H40)</f>
        <v>48750</v>
      </c>
      <c r="I41" s="128">
        <f>SUM(I36:I40)</f>
        <v>11426</v>
      </c>
      <c r="J41" s="128">
        <f>SUM(J36:J40)</f>
        <v>19498</v>
      </c>
      <c r="K41" s="6"/>
    </row>
    <row r="42" spans="1:11" s="6" customFormat="1" ht="27.75" customHeight="1">
      <c r="A42" s="102"/>
      <c r="B42" s="102"/>
      <c r="C42" s="102"/>
      <c r="D42" s="102"/>
      <c r="E42" s="101"/>
      <c r="F42" s="101"/>
      <c r="G42" s="102"/>
      <c r="H42" s="103"/>
      <c r="I42" s="103"/>
      <c r="J42" s="103"/>
    </row>
    <row r="43" spans="1:11" s="6" customFormat="1" ht="27.75" customHeight="1">
      <c r="A43" s="102"/>
      <c r="B43" s="102"/>
      <c r="C43" s="102"/>
      <c r="D43" s="102"/>
      <c r="E43" s="101"/>
      <c r="F43" s="101"/>
      <c r="G43" s="102"/>
      <c r="H43" s="103"/>
      <c r="I43" s="103"/>
      <c r="J43" s="103"/>
    </row>
    <row r="44" spans="1:11" s="6" customFormat="1" ht="27.75" customHeight="1">
      <c r="A44" s="102"/>
      <c r="B44" s="102"/>
      <c r="C44" s="102"/>
      <c r="D44" s="102"/>
      <c r="E44" s="101"/>
      <c r="F44" s="101"/>
      <c r="G44" s="102"/>
      <c r="H44" s="103"/>
      <c r="I44" s="103"/>
      <c r="J44" s="103"/>
    </row>
    <row r="45" spans="1:11" s="6" customFormat="1" ht="27.75" customHeight="1" thickBot="1">
      <c r="A45" s="102"/>
      <c r="B45" s="102"/>
      <c r="C45" s="102"/>
      <c r="D45" s="102"/>
      <c r="E45" s="101"/>
      <c r="F45" s="101"/>
      <c r="G45" s="102"/>
      <c r="H45" s="103"/>
      <c r="I45" s="103"/>
      <c r="J45" s="103"/>
    </row>
    <row r="46" spans="1:11" ht="35.1" customHeight="1" thickTop="1">
      <c r="A46" s="12">
        <v>1</v>
      </c>
      <c r="B46" s="13"/>
      <c r="C46" s="13" t="s">
        <v>7</v>
      </c>
      <c r="D46" s="13" t="s">
        <v>10</v>
      </c>
      <c r="E46" s="13" t="s">
        <v>9</v>
      </c>
      <c r="F46" s="13" t="s">
        <v>0</v>
      </c>
      <c r="G46" s="12" t="s">
        <v>142</v>
      </c>
      <c r="H46" s="28">
        <v>2000</v>
      </c>
      <c r="I46" s="28">
        <v>1346</v>
      </c>
      <c r="J46" s="28">
        <v>300</v>
      </c>
      <c r="K46" s="6"/>
    </row>
    <row r="47" spans="1:11" ht="35.1" customHeight="1">
      <c r="A47" s="16">
        <v>2</v>
      </c>
      <c r="B47" s="17"/>
      <c r="C47" s="17" t="s">
        <v>7</v>
      </c>
      <c r="D47" s="17" t="s">
        <v>10</v>
      </c>
      <c r="E47" s="17" t="s">
        <v>135</v>
      </c>
      <c r="F47" s="17" t="s">
        <v>0</v>
      </c>
      <c r="G47" s="16" t="s">
        <v>145</v>
      </c>
      <c r="H47" s="30">
        <v>110000</v>
      </c>
      <c r="I47" s="30">
        <v>97792</v>
      </c>
      <c r="J47" s="30">
        <v>1500</v>
      </c>
      <c r="K47" s="6"/>
    </row>
    <row r="48" spans="1:11" ht="35.1" customHeight="1">
      <c r="A48" s="16">
        <v>3</v>
      </c>
      <c r="B48" s="17"/>
      <c r="C48" s="17" t="s">
        <v>7</v>
      </c>
      <c r="D48" s="17" t="s">
        <v>10</v>
      </c>
      <c r="E48" s="17" t="s">
        <v>136</v>
      </c>
      <c r="F48" s="17" t="s">
        <v>0</v>
      </c>
      <c r="G48" s="16" t="s">
        <v>92</v>
      </c>
      <c r="H48" s="30">
        <v>91265</v>
      </c>
      <c r="I48" s="30">
        <v>73679</v>
      </c>
      <c r="J48" s="30">
        <v>9900</v>
      </c>
      <c r="K48" s="6"/>
    </row>
    <row r="49" spans="1:11" ht="35.1" customHeight="1">
      <c r="A49" s="16">
        <v>4</v>
      </c>
      <c r="B49" s="17"/>
      <c r="C49" s="17" t="s">
        <v>7</v>
      </c>
      <c r="D49" s="17" t="s">
        <v>10</v>
      </c>
      <c r="E49" s="17" t="s">
        <v>137</v>
      </c>
      <c r="F49" s="17" t="s">
        <v>0</v>
      </c>
      <c r="G49" s="16" t="s">
        <v>146</v>
      </c>
      <c r="H49" s="30">
        <v>70000</v>
      </c>
      <c r="I49" s="30">
        <v>49404</v>
      </c>
      <c r="J49" s="30">
        <v>6300</v>
      </c>
      <c r="K49" s="6"/>
    </row>
    <row r="50" spans="1:11" ht="35.1" customHeight="1">
      <c r="A50" s="16">
        <v>5</v>
      </c>
      <c r="B50" s="17"/>
      <c r="C50" s="17" t="s">
        <v>20</v>
      </c>
      <c r="D50" s="17" t="s">
        <v>10</v>
      </c>
      <c r="E50" s="17" t="s">
        <v>138</v>
      </c>
      <c r="F50" s="17" t="s">
        <v>0</v>
      </c>
      <c r="G50" s="16" t="s">
        <v>147</v>
      </c>
      <c r="H50" s="30">
        <v>6500</v>
      </c>
      <c r="I50" s="30">
        <v>4500</v>
      </c>
      <c r="J50" s="30">
        <v>2000</v>
      </c>
      <c r="K50" s="6"/>
    </row>
    <row r="51" spans="1:11" ht="35.1" customHeight="1">
      <c r="A51" s="16">
        <v>6</v>
      </c>
      <c r="B51" s="17"/>
      <c r="C51" s="17" t="s">
        <v>11</v>
      </c>
      <c r="D51" s="17" t="s">
        <v>10</v>
      </c>
      <c r="E51" s="17" t="s">
        <v>137</v>
      </c>
      <c r="F51" s="17" t="s">
        <v>0</v>
      </c>
      <c r="G51" s="16" t="s">
        <v>141</v>
      </c>
      <c r="H51" s="30">
        <v>10500</v>
      </c>
      <c r="I51" s="30">
        <v>6500</v>
      </c>
      <c r="J51" s="30">
        <v>4000</v>
      </c>
      <c r="K51" s="6"/>
    </row>
    <row r="52" spans="1:11" ht="35.1" customHeight="1">
      <c r="A52" s="16">
        <v>7</v>
      </c>
      <c r="B52" s="17"/>
      <c r="C52" s="17" t="s">
        <v>11</v>
      </c>
      <c r="D52" s="17" t="s">
        <v>10</v>
      </c>
      <c r="E52" s="17" t="s">
        <v>143</v>
      </c>
      <c r="F52" s="17" t="s">
        <v>0</v>
      </c>
      <c r="G52" s="16" t="s">
        <v>148</v>
      </c>
      <c r="H52" s="30">
        <v>9800</v>
      </c>
      <c r="I52" s="30">
        <v>9748</v>
      </c>
      <c r="J52" s="30">
        <v>10</v>
      </c>
      <c r="K52" s="6"/>
    </row>
    <row r="53" spans="1:11" ht="35.1" customHeight="1" thickBot="1">
      <c r="A53" s="16">
        <v>8</v>
      </c>
      <c r="B53" s="17"/>
      <c r="C53" s="17" t="s">
        <v>7</v>
      </c>
      <c r="D53" s="17" t="s">
        <v>10</v>
      </c>
      <c r="E53" s="17" t="s">
        <v>144</v>
      </c>
      <c r="F53" s="17" t="s">
        <v>0</v>
      </c>
      <c r="G53" s="16" t="s">
        <v>140</v>
      </c>
      <c r="H53" s="30">
        <v>7140</v>
      </c>
      <c r="I53" s="30">
        <v>0</v>
      </c>
      <c r="J53" s="30">
        <v>7140</v>
      </c>
      <c r="K53" s="6"/>
    </row>
    <row r="54" spans="1:11" ht="29.25" customHeight="1" thickTop="1" thickBot="1">
      <c r="A54" s="82" t="s">
        <v>63</v>
      </c>
      <c r="B54" s="83"/>
      <c r="C54" s="83"/>
      <c r="D54" s="84"/>
      <c r="E54" s="37"/>
      <c r="F54" s="37"/>
      <c r="G54" s="38"/>
      <c r="H54" s="39">
        <f>SUM(H46:H53)</f>
        <v>307205</v>
      </c>
      <c r="I54" s="39">
        <f>SUM(I46:I53)</f>
        <v>242969</v>
      </c>
      <c r="J54" s="39">
        <f>SUM(J46:J53)</f>
        <v>31150</v>
      </c>
      <c r="K54" s="6"/>
    </row>
    <row r="55" spans="1:11" ht="35.1" customHeight="1" thickTop="1" thickBot="1">
      <c r="A55" s="68">
        <v>1</v>
      </c>
      <c r="B55" s="66"/>
      <c r="C55" s="13" t="s">
        <v>13</v>
      </c>
      <c r="D55" s="13" t="s">
        <v>149</v>
      </c>
      <c r="E55" s="13" t="s">
        <v>151</v>
      </c>
      <c r="F55" s="62" t="s">
        <v>152</v>
      </c>
      <c r="G55" s="12" t="s">
        <v>142</v>
      </c>
      <c r="H55" s="28">
        <v>11000</v>
      </c>
      <c r="I55" s="28">
        <v>1500</v>
      </c>
      <c r="J55" s="28">
        <v>5000</v>
      </c>
      <c r="K55" s="6"/>
    </row>
    <row r="56" spans="1:11" ht="35.1" customHeight="1" thickTop="1" thickBot="1">
      <c r="A56" s="79" t="s">
        <v>150</v>
      </c>
      <c r="B56" s="80"/>
      <c r="C56" s="80"/>
      <c r="D56" s="81"/>
      <c r="E56" s="37"/>
      <c r="F56" s="37"/>
      <c r="G56" s="38"/>
      <c r="H56" s="39">
        <f>SUM(H55)</f>
        <v>11000</v>
      </c>
      <c r="I56" s="39">
        <f t="shared" ref="I56:J56" si="1">SUM(I55)</f>
        <v>1500</v>
      </c>
      <c r="J56" s="39">
        <f t="shared" si="1"/>
        <v>5000</v>
      </c>
      <c r="K56" s="6"/>
    </row>
    <row r="57" spans="1:11" ht="35.1" customHeight="1" thickTop="1">
      <c r="A57" s="12">
        <v>1</v>
      </c>
      <c r="B57" s="13"/>
      <c r="C57" s="13" t="s">
        <v>11</v>
      </c>
      <c r="D57" s="13" t="s">
        <v>12</v>
      </c>
      <c r="E57" s="13" t="s">
        <v>153</v>
      </c>
      <c r="F57" s="13" t="s">
        <v>157</v>
      </c>
      <c r="G57" s="12" t="s">
        <v>159</v>
      </c>
      <c r="H57" s="28">
        <v>55490</v>
      </c>
      <c r="I57" s="28">
        <v>32310</v>
      </c>
      <c r="J57" s="28">
        <v>3900</v>
      </c>
      <c r="K57" s="6"/>
    </row>
    <row r="58" spans="1:11" ht="35.1" customHeight="1">
      <c r="A58" s="16">
        <v>2</v>
      </c>
      <c r="B58" s="17"/>
      <c r="C58" s="17" t="s">
        <v>11</v>
      </c>
      <c r="D58" s="17" t="s">
        <v>12</v>
      </c>
      <c r="E58" s="17" t="s">
        <v>154</v>
      </c>
      <c r="F58" s="17" t="s">
        <v>0</v>
      </c>
      <c r="G58" s="16" t="s">
        <v>160</v>
      </c>
      <c r="H58" s="30">
        <v>16366</v>
      </c>
      <c r="I58" s="30">
        <v>14966</v>
      </c>
      <c r="J58" s="30">
        <v>1400</v>
      </c>
      <c r="K58" s="6"/>
    </row>
    <row r="59" spans="1:11" ht="35.1" customHeight="1">
      <c r="A59" s="16">
        <v>3</v>
      </c>
      <c r="B59" s="17"/>
      <c r="C59" s="17" t="s">
        <v>11</v>
      </c>
      <c r="D59" s="17" t="s">
        <v>12</v>
      </c>
      <c r="E59" s="17" t="s">
        <v>153</v>
      </c>
      <c r="F59" s="17" t="s">
        <v>158</v>
      </c>
      <c r="G59" s="16" t="s">
        <v>146</v>
      </c>
      <c r="H59" s="30">
        <v>41931</v>
      </c>
      <c r="I59" s="30">
        <v>20672</v>
      </c>
      <c r="J59" s="30">
        <v>5254</v>
      </c>
      <c r="K59" s="6"/>
    </row>
    <row r="60" spans="1:11" ht="35.1" customHeight="1">
      <c r="A60" s="16">
        <v>4</v>
      </c>
      <c r="B60" s="17"/>
      <c r="C60" s="17" t="s">
        <v>11</v>
      </c>
      <c r="D60" s="17" t="s">
        <v>12</v>
      </c>
      <c r="E60" s="17" t="s">
        <v>155</v>
      </c>
      <c r="F60" s="17" t="s">
        <v>0</v>
      </c>
      <c r="G60" s="16" t="s">
        <v>50</v>
      </c>
      <c r="H60" s="30">
        <v>45000</v>
      </c>
      <c r="I60" s="30">
        <v>0</v>
      </c>
      <c r="J60" s="30">
        <v>4500</v>
      </c>
      <c r="K60" s="6"/>
    </row>
    <row r="61" spans="1:11" ht="35.1" customHeight="1">
      <c r="A61" s="16">
        <v>5</v>
      </c>
      <c r="B61" s="17"/>
      <c r="C61" s="17" t="s">
        <v>11</v>
      </c>
      <c r="D61" s="17" t="s">
        <v>12</v>
      </c>
      <c r="E61" s="17" t="s">
        <v>153</v>
      </c>
      <c r="F61" s="17" t="s">
        <v>23</v>
      </c>
      <c r="G61" s="16" t="s">
        <v>51</v>
      </c>
      <c r="H61" s="30">
        <v>39000</v>
      </c>
      <c r="I61" s="30">
        <v>0</v>
      </c>
      <c r="J61" s="30">
        <v>9000</v>
      </c>
      <c r="K61" s="6"/>
    </row>
    <row r="62" spans="1:11" ht="35.1" customHeight="1" thickBot="1">
      <c r="A62" s="14">
        <v>6</v>
      </c>
      <c r="B62" s="15"/>
      <c r="C62" s="15" t="s">
        <v>11</v>
      </c>
      <c r="D62" s="15" t="s">
        <v>12</v>
      </c>
      <c r="E62" s="15" t="s">
        <v>156</v>
      </c>
      <c r="F62" s="15" t="s">
        <v>157</v>
      </c>
      <c r="G62" s="14" t="s">
        <v>107</v>
      </c>
      <c r="H62" s="29">
        <v>6437</v>
      </c>
      <c r="I62" s="29">
        <v>2840</v>
      </c>
      <c r="J62" s="29">
        <v>2000</v>
      </c>
      <c r="K62" s="6"/>
    </row>
    <row r="63" spans="1:11" ht="35.1" customHeight="1" thickTop="1" thickBot="1">
      <c r="A63" s="79" t="s">
        <v>68</v>
      </c>
      <c r="B63" s="80"/>
      <c r="C63" s="80"/>
      <c r="D63" s="81"/>
      <c r="E63" s="37"/>
      <c r="F63" s="37"/>
      <c r="G63" s="38"/>
      <c r="H63" s="39">
        <f>SUM(H57:H62)</f>
        <v>204224</v>
      </c>
      <c r="I63" s="39">
        <f>SUM(I57:I62)</f>
        <v>70788</v>
      </c>
      <c r="J63" s="39">
        <f>SUM(J57:J62)</f>
        <v>26054</v>
      </c>
      <c r="K63" s="6"/>
    </row>
    <row r="64" spans="1:11" ht="35.1" customHeight="1" thickTop="1">
      <c r="A64" s="12">
        <v>1</v>
      </c>
      <c r="B64" s="13" t="s">
        <v>32</v>
      </c>
      <c r="C64" s="13" t="s">
        <v>13</v>
      </c>
      <c r="D64" s="13" t="s">
        <v>14</v>
      </c>
      <c r="E64" s="13" t="s">
        <v>75</v>
      </c>
      <c r="F64" s="13" t="s">
        <v>0</v>
      </c>
      <c r="G64" s="12" t="s">
        <v>48</v>
      </c>
      <c r="H64" s="28">
        <v>275000</v>
      </c>
      <c r="I64" s="28">
        <v>0</v>
      </c>
      <c r="J64" s="28">
        <v>5000</v>
      </c>
      <c r="K64" s="6"/>
    </row>
    <row r="65" spans="1:11" ht="35.1" customHeight="1" thickBot="1">
      <c r="A65" s="14">
        <v>2</v>
      </c>
      <c r="B65" s="15" t="s">
        <v>33</v>
      </c>
      <c r="C65" s="15" t="s">
        <v>13</v>
      </c>
      <c r="D65" s="15" t="s">
        <v>14</v>
      </c>
      <c r="E65" s="15" t="s">
        <v>57</v>
      </c>
      <c r="F65" s="15" t="s">
        <v>0</v>
      </c>
      <c r="G65" s="14" t="s">
        <v>50</v>
      </c>
      <c r="H65" s="29">
        <v>120000</v>
      </c>
      <c r="I65" s="29">
        <v>0</v>
      </c>
      <c r="J65" s="29">
        <v>12670</v>
      </c>
      <c r="K65" s="6"/>
    </row>
    <row r="66" spans="1:11" ht="35.1" customHeight="1" thickTop="1" thickBot="1">
      <c r="A66" s="79" t="s">
        <v>70</v>
      </c>
      <c r="B66" s="80"/>
      <c r="C66" s="80"/>
      <c r="D66" s="81"/>
      <c r="E66" s="56"/>
      <c r="F66" s="56"/>
      <c r="G66" s="56"/>
      <c r="H66" s="57">
        <f>SUM(H64:H65)</f>
        <v>395000</v>
      </c>
      <c r="I66" s="57">
        <f>SUM(I64:I65)</f>
        <v>0</v>
      </c>
      <c r="J66" s="57">
        <f>SUM(J64:J65)</f>
        <v>17670</v>
      </c>
      <c r="K66" s="6"/>
    </row>
    <row r="67" spans="1:11" ht="35.1" customHeight="1" thickTop="1" thickBot="1">
      <c r="A67" s="19">
        <v>1</v>
      </c>
      <c r="B67" s="20"/>
      <c r="C67" s="21" t="s">
        <v>13</v>
      </c>
      <c r="D67" s="21" t="s">
        <v>161</v>
      </c>
      <c r="E67" s="21" t="s">
        <v>163</v>
      </c>
      <c r="F67" s="21" t="s">
        <v>0</v>
      </c>
      <c r="G67" s="19" t="s">
        <v>146</v>
      </c>
      <c r="H67" s="31">
        <v>424300</v>
      </c>
      <c r="I67" s="31">
        <v>17300</v>
      </c>
      <c r="J67" s="31">
        <v>131600</v>
      </c>
      <c r="K67" s="6"/>
    </row>
    <row r="68" spans="1:11" ht="35.1" customHeight="1" thickTop="1" thickBot="1">
      <c r="A68" s="79" t="s">
        <v>162</v>
      </c>
      <c r="B68" s="80"/>
      <c r="C68" s="80"/>
      <c r="D68" s="81"/>
      <c r="E68" s="40"/>
      <c r="F68" s="40"/>
      <c r="G68" s="40"/>
      <c r="H68" s="41">
        <f t="shared" ref="H68:J68" si="2">SUM(H67)</f>
        <v>424300</v>
      </c>
      <c r="I68" s="41">
        <f t="shared" si="2"/>
        <v>17300</v>
      </c>
      <c r="J68" s="41">
        <f t="shared" si="2"/>
        <v>131600</v>
      </c>
      <c r="K68" s="6"/>
    </row>
    <row r="69" spans="1:11" ht="35.1" customHeight="1" thickTop="1" thickBot="1">
      <c r="A69" s="19">
        <v>1</v>
      </c>
      <c r="B69" s="21" t="s">
        <v>35</v>
      </c>
      <c r="C69" s="21" t="s">
        <v>13</v>
      </c>
      <c r="D69" s="21" t="s">
        <v>61</v>
      </c>
      <c r="E69" s="21" t="s">
        <v>58</v>
      </c>
      <c r="F69" s="21" t="s">
        <v>0</v>
      </c>
      <c r="G69" s="19" t="s">
        <v>49</v>
      </c>
      <c r="H69" s="31">
        <v>36530</v>
      </c>
      <c r="I69" s="31">
        <v>14612</v>
      </c>
      <c r="J69" s="31">
        <v>10959</v>
      </c>
      <c r="K69" s="6"/>
    </row>
    <row r="70" spans="1:11" ht="35.1" customHeight="1" thickTop="1">
      <c r="A70" s="110" t="s">
        <v>67</v>
      </c>
      <c r="B70" s="111"/>
      <c r="C70" s="111"/>
      <c r="D70" s="112"/>
      <c r="E70" s="113"/>
      <c r="F70" s="113"/>
      <c r="G70" s="114"/>
      <c r="H70" s="115">
        <f>SUM(H69)</f>
        <v>36530</v>
      </c>
      <c r="I70" s="115">
        <f>SUM(I69)</f>
        <v>14612</v>
      </c>
      <c r="J70" s="115">
        <f>SUM(J69)</f>
        <v>10959</v>
      </c>
      <c r="K70" s="6"/>
    </row>
    <row r="71" spans="1:11" ht="35.1" customHeight="1" thickBot="1">
      <c r="A71" s="109">
        <v>1</v>
      </c>
      <c r="B71" s="108" t="s">
        <v>36</v>
      </c>
      <c r="C71" s="98" t="s">
        <v>13</v>
      </c>
      <c r="D71" s="98" t="s">
        <v>24</v>
      </c>
      <c r="E71" s="98" t="s">
        <v>164</v>
      </c>
      <c r="F71" s="98" t="s">
        <v>0</v>
      </c>
      <c r="G71" s="97" t="s">
        <v>165</v>
      </c>
      <c r="H71" s="99">
        <v>22581</v>
      </c>
      <c r="I71" s="99">
        <v>0</v>
      </c>
      <c r="J71" s="99">
        <v>8950</v>
      </c>
      <c r="K71" s="6"/>
    </row>
    <row r="72" spans="1:11" ht="35.1" customHeight="1" thickTop="1" thickBot="1">
      <c r="A72" s="90" t="s">
        <v>76</v>
      </c>
      <c r="B72" s="80"/>
      <c r="C72" s="80"/>
      <c r="D72" s="81"/>
      <c r="E72" s="56"/>
      <c r="F72" s="56"/>
      <c r="G72" s="56"/>
      <c r="H72" s="57">
        <f>SUM(H71:H71)</f>
        <v>22581</v>
      </c>
      <c r="I72" s="57">
        <f>SUM(I71:I71)</f>
        <v>0</v>
      </c>
      <c r="J72" s="57">
        <f>SUM(J71:J71)</f>
        <v>8950</v>
      </c>
      <c r="K72" s="6"/>
    </row>
    <row r="73" spans="1:11" ht="35.1" customHeight="1" thickTop="1" thickBot="1">
      <c r="A73" s="19">
        <v>1</v>
      </c>
      <c r="B73" s="20"/>
      <c r="C73" s="21" t="s">
        <v>168</v>
      </c>
      <c r="D73" s="21" t="s">
        <v>166</v>
      </c>
      <c r="E73" s="98" t="s">
        <v>137</v>
      </c>
      <c r="F73" s="98" t="s">
        <v>0</v>
      </c>
      <c r="G73" s="97" t="s">
        <v>140</v>
      </c>
      <c r="H73" s="99">
        <v>1151</v>
      </c>
      <c r="I73" s="99">
        <v>0</v>
      </c>
      <c r="J73" s="99">
        <v>1151</v>
      </c>
      <c r="K73" s="6"/>
    </row>
    <row r="74" spans="1:11" ht="35.1" customHeight="1" thickTop="1" thickBot="1">
      <c r="A74" s="79" t="s">
        <v>167</v>
      </c>
      <c r="B74" s="80"/>
      <c r="C74" s="80"/>
      <c r="D74" s="81"/>
      <c r="E74" s="40"/>
      <c r="F74" s="40"/>
      <c r="G74" s="40"/>
      <c r="H74" s="41">
        <f>SUM(H73)</f>
        <v>1151</v>
      </c>
      <c r="I74" s="41">
        <f>SUM(I73)</f>
        <v>0</v>
      </c>
      <c r="J74" s="41">
        <f>SUM(J73)</f>
        <v>1151</v>
      </c>
      <c r="K74" s="6"/>
    </row>
    <row r="75" spans="1:11" ht="35.1" customHeight="1" thickTop="1" thickBot="1">
      <c r="A75" s="12">
        <v>1</v>
      </c>
      <c r="B75" s="13"/>
      <c r="C75" s="13" t="s">
        <v>3</v>
      </c>
      <c r="D75" s="13" t="s">
        <v>169</v>
      </c>
      <c r="E75" s="13" t="s">
        <v>171</v>
      </c>
      <c r="F75" s="13" t="s">
        <v>0</v>
      </c>
      <c r="G75" s="12" t="s">
        <v>140</v>
      </c>
      <c r="H75" s="28">
        <v>5070</v>
      </c>
      <c r="I75" s="28">
        <v>0</v>
      </c>
      <c r="J75" s="28">
        <v>5070</v>
      </c>
      <c r="K75" s="6"/>
    </row>
    <row r="76" spans="1:11" ht="35.1" customHeight="1" thickTop="1" thickBot="1">
      <c r="A76" s="79" t="s">
        <v>170</v>
      </c>
      <c r="B76" s="93"/>
      <c r="C76" s="93"/>
      <c r="D76" s="94"/>
      <c r="E76" s="40"/>
      <c r="F76" s="40"/>
      <c r="G76" s="40"/>
      <c r="H76" s="41">
        <f>SUM(H75:H75)</f>
        <v>5070</v>
      </c>
      <c r="I76" s="41">
        <f>SUM(I75:I75)</f>
        <v>0</v>
      </c>
      <c r="J76" s="41">
        <f>SUM(J75:J75)</f>
        <v>5070</v>
      </c>
      <c r="K76" s="6"/>
    </row>
    <row r="77" spans="1:11" ht="35.1" customHeight="1" thickTop="1" thickBot="1">
      <c r="A77" s="70">
        <v>1</v>
      </c>
      <c r="B77" s="69" t="s">
        <v>30</v>
      </c>
      <c r="C77" s="69" t="s">
        <v>1</v>
      </c>
      <c r="D77" s="69" t="s">
        <v>21</v>
      </c>
      <c r="E77" s="69" t="s">
        <v>55</v>
      </c>
      <c r="F77" s="69" t="s">
        <v>0</v>
      </c>
      <c r="G77" s="68" t="s">
        <v>51</v>
      </c>
      <c r="H77" s="72">
        <v>15300</v>
      </c>
      <c r="I77" s="72">
        <v>0</v>
      </c>
      <c r="J77" s="72">
        <v>4000</v>
      </c>
      <c r="K77" s="6"/>
    </row>
    <row r="78" spans="1:11" ht="35.1" customHeight="1" thickTop="1" thickBot="1">
      <c r="A78" s="79" t="s">
        <v>71</v>
      </c>
      <c r="B78" s="91"/>
      <c r="C78" s="91"/>
      <c r="D78" s="92"/>
      <c r="E78" s="40"/>
      <c r="F78" s="40"/>
      <c r="G78" s="40"/>
      <c r="H78" s="41">
        <f>SUM(H77)</f>
        <v>15300</v>
      </c>
      <c r="I78" s="41">
        <f>SUM(I77)</f>
        <v>0</v>
      </c>
      <c r="J78" s="42">
        <f>SUM(J77)</f>
        <v>4000</v>
      </c>
      <c r="K78" s="6"/>
    </row>
    <row r="79" spans="1:11" ht="35.1" customHeight="1" thickTop="1" thickBot="1">
      <c r="A79" s="19">
        <v>1</v>
      </c>
      <c r="B79" s="21"/>
      <c r="C79" s="21" t="s">
        <v>13</v>
      </c>
      <c r="D79" s="21" t="s">
        <v>172</v>
      </c>
      <c r="E79" s="21" t="s">
        <v>174</v>
      </c>
      <c r="F79" s="21" t="s">
        <v>0</v>
      </c>
      <c r="G79" s="19" t="s">
        <v>139</v>
      </c>
      <c r="H79" s="31">
        <v>3134</v>
      </c>
      <c r="I79" s="31">
        <v>3124</v>
      </c>
      <c r="J79" s="31">
        <v>10</v>
      </c>
      <c r="K79" s="6"/>
    </row>
    <row r="80" spans="1:11" ht="35.1" customHeight="1" thickTop="1" thickBot="1">
      <c r="A80" s="79" t="s">
        <v>173</v>
      </c>
      <c r="B80" s="80"/>
      <c r="C80" s="80"/>
      <c r="D80" s="81"/>
      <c r="E80" s="40"/>
      <c r="F80" s="40"/>
      <c r="G80" s="40"/>
      <c r="H80" s="41">
        <f>SUM(H79)</f>
        <v>3134</v>
      </c>
      <c r="I80" s="41">
        <f>SUM(I79)</f>
        <v>3124</v>
      </c>
      <c r="J80" s="41">
        <f>SUM(J79)</f>
        <v>10</v>
      </c>
      <c r="K80" s="6"/>
    </row>
    <row r="81" spans="1:11" ht="35.1" customHeight="1" thickTop="1" thickBot="1">
      <c r="A81" s="19">
        <v>1</v>
      </c>
      <c r="B81" s="21"/>
      <c r="C81" s="21" t="s">
        <v>11</v>
      </c>
      <c r="D81" s="21" t="s">
        <v>25</v>
      </c>
      <c r="E81" s="21" t="s">
        <v>59</v>
      </c>
      <c r="F81" s="21" t="s">
        <v>77</v>
      </c>
      <c r="G81" s="19" t="s">
        <v>165</v>
      </c>
      <c r="H81" s="31">
        <v>4400</v>
      </c>
      <c r="I81" s="31">
        <v>0</v>
      </c>
      <c r="J81" s="31">
        <v>2400</v>
      </c>
      <c r="K81" s="6"/>
    </row>
    <row r="82" spans="1:11" ht="35.1" customHeight="1" thickTop="1" thickBot="1">
      <c r="A82" s="79" t="s">
        <v>72</v>
      </c>
      <c r="B82" s="80"/>
      <c r="C82" s="80"/>
      <c r="D82" s="81"/>
      <c r="E82" s="40"/>
      <c r="F82" s="40"/>
      <c r="G82" s="40"/>
      <c r="H82" s="41">
        <f>SUM(H81)</f>
        <v>4400</v>
      </c>
      <c r="I82" s="41">
        <f>SUM(I81)</f>
        <v>0</v>
      </c>
      <c r="J82" s="41">
        <f>SUM(J81)</f>
        <v>2400</v>
      </c>
      <c r="K82" s="6"/>
    </row>
    <row r="83" spans="1:11" ht="35.1" customHeight="1" thickTop="1" thickBot="1">
      <c r="A83" s="85" t="s">
        <v>175</v>
      </c>
      <c r="B83" s="86"/>
      <c r="C83" s="86"/>
      <c r="D83" s="86"/>
      <c r="E83" s="86"/>
      <c r="F83" s="86"/>
      <c r="G83" s="87"/>
      <c r="H83" s="75">
        <f>H82+H80+H78+H76+H74+H72+H70+H68+H66+H63+H56+H54+H41+H35+H33+H20+H18+H16+H14+H11</f>
        <v>8482517</v>
      </c>
      <c r="I83" s="75">
        <f>I82+I80+I78+I76+I74+I72+I70+I68+I66+I63+I56+I54+I41+I35+I33+I20+I18+I16+I14+I11</f>
        <v>5307638</v>
      </c>
      <c r="J83" s="75">
        <f>J82+J80+J78+J76+J74+J72+J70+J68+J66+J63+J56+J54+J41+J35+J33+J20+J18+J16+J14+J11</f>
        <v>515284</v>
      </c>
      <c r="K83" s="6"/>
    </row>
    <row r="84" spans="1:11" ht="20.100000000000001" customHeight="1" thickTop="1">
      <c r="A84" s="22"/>
      <c r="B84" s="22"/>
      <c r="C84" s="23"/>
      <c r="D84" s="23"/>
      <c r="E84" s="23"/>
      <c r="F84" s="23"/>
      <c r="G84" s="24"/>
      <c r="H84" s="26"/>
      <c r="I84" s="26"/>
      <c r="J84" s="26"/>
      <c r="K84" s="6"/>
    </row>
    <row r="85" spans="1:11" ht="20.100000000000001" customHeight="1">
      <c r="A85" s="6"/>
      <c r="B85" s="6"/>
      <c r="C85" s="9"/>
      <c r="D85" s="9"/>
      <c r="E85" s="9"/>
      <c r="F85" s="9"/>
      <c r="G85" s="9"/>
      <c r="H85" s="27"/>
      <c r="I85" s="27"/>
      <c r="J85" s="27"/>
      <c r="K85" s="6"/>
    </row>
    <row r="86" spans="1:11" ht="20.100000000000001" customHeight="1">
      <c r="A86" s="6"/>
      <c r="B86" s="6"/>
      <c r="C86" s="9"/>
      <c r="D86" s="9"/>
      <c r="E86" s="9"/>
      <c r="F86" s="9"/>
      <c r="G86" s="9"/>
      <c r="H86" s="10"/>
      <c r="I86" s="10"/>
      <c r="J86" s="10"/>
      <c r="K86" s="6"/>
    </row>
    <row r="87" spans="1:11" ht="20.100000000000001" customHeight="1">
      <c r="A87" s="6"/>
      <c r="B87" s="6"/>
      <c r="C87" s="9"/>
      <c r="D87" s="9"/>
      <c r="E87" s="9"/>
      <c r="F87" s="9"/>
      <c r="G87" s="9"/>
      <c r="H87" s="10"/>
      <c r="I87" s="10"/>
      <c r="J87" s="10"/>
      <c r="K87" s="6"/>
    </row>
    <row r="88" spans="1:11" ht="20.100000000000001" customHeight="1">
      <c r="A88" s="6"/>
      <c r="B88" s="6"/>
      <c r="C88" s="9"/>
      <c r="D88" s="9"/>
      <c r="E88" s="9"/>
      <c r="F88" s="9"/>
      <c r="G88" s="9"/>
      <c r="H88" s="10"/>
      <c r="I88" s="10"/>
      <c r="J88" s="10"/>
      <c r="K88" s="6"/>
    </row>
    <row r="89" spans="1:11">
      <c r="A89" s="6"/>
      <c r="B89" s="6"/>
      <c r="C89" s="6"/>
      <c r="D89" s="6"/>
      <c r="E89" s="6"/>
      <c r="F89" s="6"/>
      <c r="G89" s="6"/>
      <c r="H89" s="11"/>
      <c r="I89" s="11"/>
      <c r="J89" s="11"/>
      <c r="K89" s="6"/>
    </row>
    <row r="90" spans="1:11">
      <c r="A90" s="6"/>
      <c r="B90" s="6"/>
      <c r="C90" s="6"/>
      <c r="D90" s="6"/>
      <c r="E90" s="6"/>
      <c r="F90" s="6"/>
      <c r="G90" s="6"/>
      <c r="H90" s="11"/>
      <c r="I90" s="11"/>
      <c r="J90" s="11"/>
      <c r="K90" s="6"/>
    </row>
    <row r="91" spans="1:11">
      <c r="A91" s="6"/>
      <c r="B91" s="6"/>
      <c r="C91" s="6"/>
      <c r="D91" s="6"/>
      <c r="E91" s="6"/>
      <c r="F91" s="6"/>
      <c r="G91" s="6"/>
      <c r="H91" s="11"/>
      <c r="I91" s="11"/>
      <c r="J91" s="11"/>
      <c r="K91" s="6"/>
    </row>
    <row r="92" spans="1:11">
      <c r="A92" s="6"/>
      <c r="B92" s="6"/>
      <c r="C92" s="6"/>
      <c r="D92" s="6"/>
      <c r="E92" s="6"/>
      <c r="F92" s="6"/>
      <c r="G92" s="6"/>
      <c r="H92" s="11"/>
      <c r="I92" s="11"/>
      <c r="J92" s="11"/>
      <c r="K92" s="6"/>
    </row>
    <row r="93" spans="1:11">
      <c r="A93" s="6"/>
      <c r="B93" s="6"/>
      <c r="C93" s="6"/>
      <c r="D93" s="6"/>
      <c r="E93" s="6"/>
      <c r="F93" s="6"/>
      <c r="G93" s="6"/>
      <c r="H93" s="11"/>
      <c r="I93" s="11"/>
      <c r="J93" s="11"/>
      <c r="K93" s="6"/>
    </row>
    <row r="94" spans="1:11">
      <c r="A94" s="6"/>
      <c r="B94" s="6"/>
      <c r="C94" s="6"/>
      <c r="D94" s="6"/>
      <c r="E94" s="6"/>
      <c r="F94" s="6"/>
      <c r="G94" s="6"/>
      <c r="H94" s="11"/>
      <c r="I94" s="11"/>
      <c r="J94" s="11"/>
      <c r="K94" s="6"/>
    </row>
    <row r="95" spans="1:11">
      <c r="A95" s="6"/>
      <c r="B95" s="6"/>
      <c r="C95" s="6"/>
      <c r="D95" s="6"/>
      <c r="E95" s="6"/>
      <c r="F95" s="6"/>
      <c r="G95" s="6"/>
      <c r="H95" s="11"/>
      <c r="I95" s="11"/>
      <c r="J95" s="11"/>
      <c r="K95" s="6"/>
    </row>
    <row r="96" spans="1:11">
      <c r="A96" s="6"/>
      <c r="B96" s="6"/>
      <c r="C96" s="6"/>
      <c r="D96" s="6"/>
      <c r="E96" s="6"/>
      <c r="F96" s="6"/>
      <c r="G96" s="6"/>
      <c r="H96" s="11"/>
      <c r="I96" s="11"/>
      <c r="J96" s="11"/>
      <c r="K96" s="6"/>
    </row>
    <row r="97" spans="1:11">
      <c r="A97" s="6"/>
      <c r="B97" s="6"/>
      <c r="C97" s="6"/>
      <c r="D97" s="6"/>
      <c r="E97" s="6"/>
      <c r="F97" s="6"/>
      <c r="G97" s="6"/>
      <c r="H97" s="11"/>
      <c r="I97" s="11"/>
      <c r="J97" s="11"/>
      <c r="K97" s="6"/>
    </row>
    <row r="98" spans="1:11">
      <c r="A98" s="6"/>
      <c r="B98" s="6"/>
      <c r="C98" s="6"/>
      <c r="D98" s="6"/>
      <c r="E98" s="6"/>
      <c r="F98" s="6"/>
      <c r="G98" s="6"/>
      <c r="H98" s="11"/>
      <c r="I98" s="11"/>
      <c r="J98" s="11"/>
      <c r="K98" s="6"/>
    </row>
    <row r="99" spans="1:11">
      <c r="A99" s="6"/>
      <c r="B99" s="6"/>
      <c r="C99" s="6"/>
      <c r="D99" s="6"/>
      <c r="E99" s="6"/>
      <c r="F99" s="6"/>
      <c r="G99" s="6"/>
      <c r="H99" s="11"/>
      <c r="I99" s="11"/>
      <c r="J99" s="11"/>
      <c r="K99" s="6"/>
    </row>
    <row r="100" spans="1:11">
      <c r="A100" s="6"/>
      <c r="B100" s="6"/>
      <c r="C100" s="6"/>
      <c r="D100" s="6"/>
      <c r="E100" s="6"/>
      <c r="F100" s="6"/>
      <c r="G100" s="6"/>
      <c r="H100" s="11"/>
      <c r="I100" s="11"/>
      <c r="J100" s="11"/>
      <c r="K100" s="6"/>
    </row>
    <row r="101" spans="1:11">
      <c r="A101" s="6"/>
      <c r="B101" s="6"/>
      <c r="C101" s="6"/>
      <c r="D101" s="6"/>
      <c r="E101" s="6"/>
      <c r="F101" s="6"/>
      <c r="G101" s="6"/>
      <c r="H101" s="11"/>
      <c r="I101" s="11"/>
      <c r="J101" s="11"/>
      <c r="K101" s="6"/>
    </row>
    <row r="102" spans="1:11">
      <c r="A102" s="6"/>
      <c r="B102" s="6"/>
      <c r="C102" s="6"/>
      <c r="D102" s="6"/>
      <c r="E102" s="6"/>
      <c r="F102" s="6"/>
      <c r="G102" s="6"/>
      <c r="H102" s="11"/>
      <c r="I102" s="11"/>
      <c r="J102" s="11"/>
      <c r="K102" s="6"/>
    </row>
    <row r="103" spans="1:11">
      <c r="A103" s="6"/>
      <c r="B103" s="6"/>
      <c r="C103" s="6"/>
      <c r="D103" s="6"/>
      <c r="E103" s="6"/>
      <c r="F103" s="6"/>
      <c r="G103" s="6"/>
      <c r="H103" s="11"/>
      <c r="I103" s="11"/>
      <c r="J103" s="11"/>
      <c r="K103" s="6"/>
    </row>
    <row r="104" spans="1:11">
      <c r="A104" s="6"/>
      <c r="B104" s="6"/>
      <c r="C104" s="6"/>
      <c r="D104" s="6"/>
      <c r="E104" s="6"/>
      <c r="F104" s="6"/>
      <c r="G104" s="6"/>
      <c r="H104" s="11"/>
      <c r="I104" s="11"/>
      <c r="J104" s="11"/>
      <c r="K104" s="6"/>
    </row>
    <row r="105" spans="1:11">
      <c r="A105" s="6"/>
      <c r="B105" s="6"/>
      <c r="C105" s="6"/>
      <c r="D105" s="6"/>
      <c r="E105" s="6"/>
      <c r="F105" s="6"/>
      <c r="G105" s="6"/>
      <c r="H105" s="11"/>
      <c r="I105" s="11"/>
      <c r="J105" s="11"/>
      <c r="K105" s="6"/>
    </row>
    <row r="106" spans="1:11">
      <c r="A106" s="6"/>
      <c r="B106" s="6"/>
      <c r="C106" s="6"/>
      <c r="D106" s="6"/>
      <c r="E106" s="6"/>
      <c r="F106" s="6"/>
      <c r="G106" s="6"/>
      <c r="H106" s="11"/>
      <c r="I106" s="11"/>
      <c r="J106" s="11"/>
      <c r="K106" s="6"/>
    </row>
    <row r="107" spans="1:11">
      <c r="A107" s="6"/>
      <c r="B107" s="6"/>
      <c r="C107" s="6"/>
      <c r="D107" s="6"/>
      <c r="E107" s="6"/>
      <c r="F107" s="6"/>
      <c r="G107" s="6"/>
      <c r="H107" s="11"/>
      <c r="I107" s="11"/>
      <c r="J107" s="11"/>
      <c r="K107" s="6"/>
    </row>
    <row r="108" spans="1:11">
      <c r="A108" s="6"/>
      <c r="B108" s="6"/>
      <c r="C108" s="6"/>
      <c r="D108" s="6"/>
      <c r="E108" s="6"/>
      <c r="F108" s="6"/>
      <c r="G108" s="6"/>
      <c r="H108" s="11"/>
      <c r="I108" s="11"/>
      <c r="J108" s="11"/>
      <c r="K108" s="6"/>
    </row>
    <row r="109" spans="1:11">
      <c r="A109" s="6"/>
      <c r="B109" s="6"/>
      <c r="C109" s="6"/>
      <c r="D109" s="6"/>
      <c r="E109" s="6"/>
      <c r="F109" s="6"/>
      <c r="G109" s="6"/>
      <c r="H109" s="11"/>
      <c r="I109" s="11"/>
      <c r="J109" s="11"/>
      <c r="K109" s="6"/>
    </row>
    <row r="110" spans="1:11">
      <c r="A110" s="6"/>
      <c r="B110" s="6"/>
      <c r="C110" s="6"/>
      <c r="D110" s="6"/>
      <c r="E110" s="6"/>
      <c r="F110" s="6"/>
      <c r="G110" s="6"/>
      <c r="H110" s="11"/>
      <c r="I110" s="11"/>
      <c r="J110" s="11"/>
      <c r="K110" s="6"/>
    </row>
    <row r="111" spans="1:11">
      <c r="A111" s="6"/>
      <c r="B111" s="6"/>
      <c r="C111" s="6"/>
      <c r="D111" s="6"/>
      <c r="E111" s="6"/>
      <c r="F111" s="6"/>
      <c r="G111" s="6"/>
      <c r="H111" s="11"/>
      <c r="I111" s="11"/>
      <c r="J111" s="11"/>
      <c r="K111" s="6"/>
    </row>
    <row r="112" spans="1:11">
      <c r="A112" s="6"/>
      <c r="B112" s="6"/>
      <c r="C112" s="6"/>
      <c r="D112" s="6"/>
      <c r="E112" s="6"/>
      <c r="F112" s="6"/>
      <c r="G112" s="6"/>
      <c r="H112" s="11"/>
      <c r="I112" s="11"/>
      <c r="J112" s="11"/>
      <c r="K112" s="6"/>
    </row>
    <row r="113" spans="1:11">
      <c r="A113" s="6"/>
      <c r="B113" s="6"/>
      <c r="C113" s="6"/>
      <c r="D113" s="6"/>
      <c r="E113" s="6"/>
      <c r="F113" s="6"/>
      <c r="G113" s="6"/>
      <c r="H113" s="11"/>
      <c r="I113" s="11"/>
      <c r="J113" s="11"/>
      <c r="K113" s="6"/>
    </row>
    <row r="114" spans="1:11">
      <c r="A114" s="6"/>
      <c r="B114" s="6"/>
      <c r="C114" s="6"/>
      <c r="D114" s="6"/>
      <c r="E114" s="6"/>
      <c r="F114" s="6"/>
      <c r="G114" s="6"/>
      <c r="H114" s="11"/>
      <c r="I114" s="11"/>
      <c r="J114" s="11"/>
      <c r="K114" s="6"/>
    </row>
    <row r="115" spans="1:11">
      <c r="A115" s="6"/>
      <c r="B115" s="6"/>
      <c r="C115" s="6"/>
      <c r="D115" s="6"/>
      <c r="E115" s="6"/>
      <c r="F115" s="6"/>
      <c r="G115" s="6"/>
      <c r="H115" s="11"/>
      <c r="I115" s="11"/>
      <c r="J115" s="11"/>
      <c r="K115" s="6"/>
    </row>
    <row r="116" spans="1:11">
      <c r="A116" s="6"/>
      <c r="B116" s="6"/>
      <c r="C116" s="6"/>
      <c r="D116" s="6"/>
      <c r="E116" s="6"/>
      <c r="F116" s="6"/>
      <c r="G116" s="6"/>
      <c r="H116" s="11"/>
      <c r="I116" s="11"/>
      <c r="J116" s="11"/>
      <c r="K116" s="6"/>
    </row>
    <row r="117" spans="1:11">
      <c r="A117" s="6"/>
      <c r="B117" s="6"/>
      <c r="C117" s="6"/>
      <c r="D117" s="6"/>
      <c r="E117" s="6"/>
      <c r="F117" s="6"/>
      <c r="G117" s="6"/>
      <c r="H117" s="11"/>
      <c r="I117" s="11"/>
      <c r="J117" s="11"/>
      <c r="K117" s="6"/>
    </row>
    <row r="118" spans="1:11">
      <c r="A118" s="6"/>
      <c r="B118" s="6"/>
      <c r="C118" s="6"/>
      <c r="D118" s="6"/>
      <c r="E118" s="6"/>
      <c r="F118" s="6"/>
      <c r="G118" s="6"/>
      <c r="H118" s="11"/>
      <c r="I118" s="11"/>
      <c r="J118" s="11"/>
      <c r="K118" s="6"/>
    </row>
    <row r="119" spans="1:11">
      <c r="A119" s="6"/>
      <c r="B119" s="6"/>
      <c r="C119" s="6"/>
      <c r="D119" s="6"/>
      <c r="E119" s="6"/>
      <c r="F119" s="6"/>
      <c r="G119" s="6"/>
      <c r="H119" s="11"/>
      <c r="I119" s="11"/>
      <c r="J119" s="11"/>
      <c r="K119" s="6"/>
    </row>
    <row r="120" spans="1:11">
      <c r="A120" s="6"/>
      <c r="B120" s="6"/>
      <c r="C120" s="6"/>
      <c r="D120" s="6"/>
      <c r="E120" s="6"/>
      <c r="F120" s="6"/>
      <c r="G120" s="6"/>
      <c r="H120" s="11"/>
      <c r="I120" s="11"/>
      <c r="J120" s="11"/>
      <c r="K120" s="6"/>
    </row>
    <row r="121" spans="1:11">
      <c r="A121" s="6"/>
      <c r="B121" s="6"/>
      <c r="C121" s="6"/>
      <c r="D121" s="6"/>
      <c r="E121" s="6"/>
      <c r="F121" s="6"/>
      <c r="G121" s="6"/>
      <c r="H121" s="11"/>
      <c r="I121" s="11"/>
      <c r="J121" s="11"/>
      <c r="K121" s="6"/>
    </row>
    <row r="122" spans="1:11">
      <c r="A122" s="6"/>
      <c r="B122" s="6"/>
      <c r="C122" s="6"/>
      <c r="D122" s="6"/>
      <c r="E122" s="6"/>
      <c r="F122" s="6"/>
      <c r="G122" s="6"/>
      <c r="H122" s="11"/>
      <c r="I122" s="11"/>
      <c r="J122" s="11"/>
      <c r="K122" s="6"/>
    </row>
    <row r="123" spans="1:11">
      <c r="A123" s="6"/>
      <c r="B123" s="6"/>
      <c r="C123" s="6"/>
      <c r="D123" s="6"/>
      <c r="E123" s="6"/>
      <c r="F123" s="6"/>
      <c r="G123" s="6"/>
      <c r="H123" s="11"/>
      <c r="I123" s="11"/>
      <c r="J123" s="11"/>
      <c r="K123" s="6"/>
    </row>
    <row r="124" spans="1:11">
      <c r="A124" s="6"/>
      <c r="B124" s="6"/>
      <c r="C124" s="6"/>
      <c r="D124" s="6"/>
      <c r="E124" s="6"/>
      <c r="F124" s="6"/>
      <c r="G124" s="6"/>
      <c r="H124" s="11"/>
      <c r="I124" s="11"/>
      <c r="J124" s="11"/>
      <c r="K124" s="6"/>
    </row>
  </sheetData>
  <mergeCells count="23">
    <mergeCell ref="A83:G83"/>
    <mergeCell ref="A1:J1"/>
    <mergeCell ref="A2:J2"/>
    <mergeCell ref="A74:D74"/>
    <mergeCell ref="A80:D80"/>
    <mergeCell ref="A72:D72"/>
    <mergeCell ref="A82:D82"/>
    <mergeCell ref="A63:D63"/>
    <mergeCell ref="A14:D14"/>
    <mergeCell ref="A66:D66"/>
    <mergeCell ref="A78:D78"/>
    <mergeCell ref="A76:D76"/>
    <mergeCell ref="A33:D33"/>
    <mergeCell ref="A18:D18"/>
    <mergeCell ref="A11:D11"/>
    <mergeCell ref="A16:D16"/>
    <mergeCell ref="A20:D20"/>
    <mergeCell ref="A56:D56"/>
    <mergeCell ref="A70:D70"/>
    <mergeCell ref="A35:D35"/>
    <mergeCell ref="A54:D54"/>
    <mergeCell ref="A41:D41"/>
    <mergeCell ref="A68:D68"/>
  </mergeCells>
  <pageMargins left="0.55118110236220474" right="0" top="0.59055118110236227" bottom="0.59055118110236227" header="0.31496062992125984" footer="0.27559055118110237"/>
  <pageSetup paperSize="9" scale="65" pageOrder="overThenDown" orientation="landscape" r:id="rId1"/>
  <headerFooter>
    <oddFooter xml:space="preserve">&amp;C&amp;P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F17"/>
  <sheetViews>
    <sheetView workbookViewId="0">
      <selection activeCell="F13" sqref="F13"/>
    </sheetView>
  </sheetViews>
  <sheetFormatPr defaultRowHeight="15.75"/>
  <cols>
    <col min="1" max="1" width="5.28515625" style="3" customWidth="1"/>
    <col min="2" max="2" width="15.42578125" style="3" customWidth="1"/>
    <col min="3" max="3" width="14.42578125" style="3" customWidth="1"/>
    <col min="4" max="6" width="25.7109375" style="3" customWidth="1"/>
    <col min="7" max="252" width="9.140625" style="3"/>
    <col min="253" max="253" width="15.42578125" style="3" customWidth="1"/>
    <col min="254" max="255" width="9.140625" style="3"/>
    <col min="256" max="256" width="14.5703125" style="3" customWidth="1"/>
    <col min="257" max="508" width="9.140625" style="3"/>
    <col min="509" max="509" width="15.42578125" style="3" customWidth="1"/>
    <col min="510" max="511" width="9.140625" style="3"/>
    <col min="512" max="512" width="14.5703125" style="3" customWidth="1"/>
    <col min="513" max="764" width="9.140625" style="3"/>
    <col min="765" max="765" width="15.42578125" style="3" customWidth="1"/>
    <col min="766" max="767" width="9.140625" style="3"/>
    <col min="768" max="768" width="14.5703125" style="3" customWidth="1"/>
    <col min="769" max="1020" width="9.140625" style="3"/>
    <col min="1021" max="1021" width="15.42578125" style="3" customWidth="1"/>
    <col min="1022" max="1023" width="9.140625" style="3"/>
    <col min="1024" max="1024" width="14.5703125" style="3" customWidth="1"/>
    <col min="1025" max="1276" width="9.140625" style="3"/>
    <col min="1277" max="1277" width="15.42578125" style="3" customWidth="1"/>
    <col min="1278" max="1279" width="9.140625" style="3"/>
    <col min="1280" max="1280" width="14.5703125" style="3" customWidth="1"/>
    <col min="1281" max="1532" width="9.140625" style="3"/>
    <col min="1533" max="1533" width="15.42578125" style="3" customWidth="1"/>
    <col min="1534" max="1535" width="9.140625" style="3"/>
    <col min="1536" max="1536" width="14.5703125" style="3" customWidth="1"/>
    <col min="1537" max="1788" width="9.140625" style="3"/>
    <col min="1789" max="1789" width="15.42578125" style="3" customWidth="1"/>
    <col min="1790" max="1791" width="9.140625" style="3"/>
    <col min="1792" max="1792" width="14.5703125" style="3" customWidth="1"/>
    <col min="1793" max="2044" width="9.140625" style="3"/>
    <col min="2045" max="2045" width="15.42578125" style="3" customWidth="1"/>
    <col min="2046" max="2047" width="9.140625" style="3"/>
    <col min="2048" max="2048" width="14.5703125" style="3" customWidth="1"/>
    <col min="2049" max="2300" width="9.140625" style="3"/>
    <col min="2301" max="2301" width="15.42578125" style="3" customWidth="1"/>
    <col min="2302" max="2303" width="9.140625" style="3"/>
    <col min="2304" max="2304" width="14.5703125" style="3" customWidth="1"/>
    <col min="2305" max="2556" width="9.140625" style="3"/>
    <col min="2557" max="2557" width="15.42578125" style="3" customWidth="1"/>
    <col min="2558" max="2559" width="9.140625" style="3"/>
    <col min="2560" max="2560" width="14.5703125" style="3" customWidth="1"/>
    <col min="2561" max="2812" width="9.140625" style="3"/>
    <col min="2813" max="2813" width="15.42578125" style="3" customWidth="1"/>
    <col min="2814" max="2815" width="9.140625" style="3"/>
    <col min="2816" max="2816" width="14.5703125" style="3" customWidth="1"/>
    <col min="2817" max="3068" width="9.140625" style="3"/>
    <col min="3069" max="3069" width="15.42578125" style="3" customWidth="1"/>
    <col min="3070" max="3071" width="9.140625" style="3"/>
    <col min="3072" max="3072" width="14.5703125" style="3" customWidth="1"/>
    <col min="3073" max="3324" width="9.140625" style="3"/>
    <col min="3325" max="3325" width="15.42578125" style="3" customWidth="1"/>
    <col min="3326" max="3327" width="9.140625" style="3"/>
    <col min="3328" max="3328" width="14.5703125" style="3" customWidth="1"/>
    <col min="3329" max="3580" width="9.140625" style="3"/>
    <col min="3581" max="3581" width="15.42578125" style="3" customWidth="1"/>
    <col min="3582" max="3583" width="9.140625" style="3"/>
    <col min="3584" max="3584" width="14.5703125" style="3" customWidth="1"/>
    <col min="3585" max="3836" width="9.140625" style="3"/>
    <col min="3837" max="3837" width="15.42578125" style="3" customWidth="1"/>
    <col min="3838" max="3839" width="9.140625" style="3"/>
    <col min="3840" max="3840" width="14.5703125" style="3" customWidth="1"/>
    <col min="3841" max="4092" width="9.140625" style="3"/>
    <col min="4093" max="4093" width="15.42578125" style="3" customWidth="1"/>
    <col min="4094" max="4095" width="9.140625" style="3"/>
    <col min="4096" max="4096" width="14.5703125" style="3" customWidth="1"/>
    <col min="4097" max="4348" width="9.140625" style="3"/>
    <col min="4349" max="4349" width="15.42578125" style="3" customWidth="1"/>
    <col min="4350" max="4351" width="9.140625" style="3"/>
    <col min="4352" max="4352" width="14.5703125" style="3" customWidth="1"/>
    <col min="4353" max="4604" width="9.140625" style="3"/>
    <col min="4605" max="4605" width="15.42578125" style="3" customWidth="1"/>
    <col min="4606" max="4607" width="9.140625" style="3"/>
    <col min="4608" max="4608" width="14.5703125" style="3" customWidth="1"/>
    <col min="4609" max="4860" width="9.140625" style="3"/>
    <col min="4861" max="4861" width="15.42578125" style="3" customWidth="1"/>
    <col min="4862" max="4863" width="9.140625" style="3"/>
    <col min="4864" max="4864" width="14.5703125" style="3" customWidth="1"/>
    <col min="4865" max="5116" width="9.140625" style="3"/>
    <col min="5117" max="5117" width="15.42578125" style="3" customWidth="1"/>
    <col min="5118" max="5119" width="9.140625" style="3"/>
    <col min="5120" max="5120" width="14.5703125" style="3" customWidth="1"/>
    <col min="5121" max="5372" width="9.140625" style="3"/>
    <col min="5373" max="5373" width="15.42578125" style="3" customWidth="1"/>
    <col min="5374" max="5375" width="9.140625" style="3"/>
    <col min="5376" max="5376" width="14.5703125" style="3" customWidth="1"/>
    <col min="5377" max="5628" width="9.140625" style="3"/>
    <col min="5629" max="5629" width="15.42578125" style="3" customWidth="1"/>
    <col min="5630" max="5631" width="9.140625" style="3"/>
    <col min="5632" max="5632" width="14.5703125" style="3" customWidth="1"/>
    <col min="5633" max="5884" width="9.140625" style="3"/>
    <col min="5885" max="5885" width="15.42578125" style="3" customWidth="1"/>
    <col min="5886" max="5887" width="9.140625" style="3"/>
    <col min="5888" max="5888" width="14.5703125" style="3" customWidth="1"/>
    <col min="5889" max="6140" width="9.140625" style="3"/>
    <col min="6141" max="6141" width="15.42578125" style="3" customWidth="1"/>
    <col min="6142" max="6143" width="9.140625" style="3"/>
    <col min="6144" max="6144" width="14.5703125" style="3" customWidth="1"/>
    <col min="6145" max="6396" width="9.140625" style="3"/>
    <col min="6397" max="6397" width="15.42578125" style="3" customWidth="1"/>
    <col min="6398" max="6399" width="9.140625" style="3"/>
    <col min="6400" max="6400" width="14.5703125" style="3" customWidth="1"/>
    <col min="6401" max="6652" width="9.140625" style="3"/>
    <col min="6653" max="6653" width="15.42578125" style="3" customWidth="1"/>
    <col min="6654" max="6655" width="9.140625" style="3"/>
    <col min="6656" max="6656" width="14.5703125" style="3" customWidth="1"/>
    <col min="6657" max="6908" width="9.140625" style="3"/>
    <col min="6909" max="6909" width="15.42578125" style="3" customWidth="1"/>
    <col min="6910" max="6911" width="9.140625" style="3"/>
    <col min="6912" max="6912" width="14.5703125" style="3" customWidth="1"/>
    <col min="6913" max="7164" width="9.140625" style="3"/>
    <col min="7165" max="7165" width="15.42578125" style="3" customWidth="1"/>
    <col min="7166" max="7167" width="9.140625" style="3"/>
    <col min="7168" max="7168" width="14.5703125" style="3" customWidth="1"/>
    <col min="7169" max="7420" width="9.140625" style="3"/>
    <col min="7421" max="7421" width="15.42578125" style="3" customWidth="1"/>
    <col min="7422" max="7423" width="9.140625" style="3"/>
    <col min="7424" max="7424" width="14.5703125" style="3" customWidth="1"/>
    <col min="7425" max="7676" width="9.140625" style="3"/>
    <col min="7677" max="7677" width="15.42578125" style="3" customWidth="1"/>
    <col min="7678" max="7679" width="9.140625" style="3"/>
    <col min="7680" max="7680" width="14.5703125" style="3" customWidth="1"/>
    <col min="7681" max="7932" width="9.140625" style="3"/>
    <col min="7933" max="7933" width="15.42578125" style="3" customWidth="1"/>
    <col min="7934" max="7935" width="9.140625" style="3"/>
    <col min="7936" max="7936" width="14.5703125" style="3" customWidth="1"/>
    <col min="7937" max="8188" width="9.140625" style="3"/>
    <col min="8189" max="8189" width="15.42578125" style="3" customWidth="1"/>
    <col min="8190" max="8191" width="9.140625" style="3"/>
    <col min="8192" max="8192" width="14.5703125" style="3" customWidth="1"/>
    <col min="8193" max="8444" width="9.140625" style="3"/>
    <col min="8445" max="8445" width="15.42578125" style="3" customWidth="1"/>
    <col min="8446" max="8447" width="9.140625" style="3"/>
    <col min="8448" max="8448" width="14.5703125" style="3" customWidth="1"/>
    <col min="8449" max="8700" width="9.140625" style="3"/>
    <col min="8701" max="8701" width="15.42578125" style="3" customWidth="1"/>
    <col min="8702" max="8703" width="9.140625" style="3"/>
    <col min="8704" max="8704" width="14.5703125" style="3" customWidth="1"/>
    <col min="8705" max="8956" width="9.140625" style="3"/>
    <col min="8957" max="8957" width="15.42578125" style="3" customWidth="1"/>
    <col min="8958" max="8959" width="9.140625" style="3"/>
    <col min="8960" max="8960" width="14.5703125" style="3" customWidth="1"/>
    <col min="8961" max="9212" width="9.140625" style="3"/>
    <col min="9213" max="9213" width="15.42578125" style="3" customWidth="1"/>
    <col min="9214" max="9215" width="9.140625" style="3"/>
    <col min="9216" max="9216" width="14.5703125" style="3" customWidth="1"/>
    <col min="9217" max="9468" width="9.140625" style="3"/>
    <col min="9469" max="9469" width="15.42578125" style="3" customWidth="1"/>
    <col min="9470" max="9471" width="9.140625" style="3"/>
    <col min="9472" max="9472" width="14.5703125" style="3" customWidth="1"/>
    <col min="9473" max="9724" width="9.140625" style="3"/>
    <col min="9725" max="9725" width="15.42578125" style="3" customWidth="1"/>
    <col min="9726" max="9727" width="9.140625" style="3"/>
    <col min="9728" max="9728" width="14.5703125" style="3" customWidth="1"/>
    <col min="9729" max="9980" width="9.140625" style="3"/>
    <col min="9981" max="9981" width="15.42578125" style="3" customWidth="1"/>
    <col min="9982" max="9983" width="9.140625" style="3"/>
    <col min="9984" max="9984" width="14.5703125" style="3" customWidth="1"/>
    <col min="9985" max="10236" width="9.140625" style="3"/>
    <col min="10237" max="10237" width="15.42578125" style="3" customWidth="1"/>
    <col min="10238" max="10239" width="9.140625" style="3"/>
    <col min="10240" max="10240" width="14.5703125" style="3" customWidth="1"/>
    <col min="10241" max="10492" width="9.140625" style="3"/>
    <col min="10493" max="10493" width="15.42578125" style="3" customWidth="1"/>
    <col min="10494" max="10495" width="9.140625" style="3"/>
    <col min="10496" max="10496" width="14.5703125" style="3" customWidth="1"/>
    <col min="10497" max="10748" width="9.140625" style="3"/>
    <col min="10749" max="10749" width="15.42578125" style="3" customWidth="1"/>
    <col min="10750" max="10751" width="9.140625" style="3"/>
    <col min="10752" max="10752" width="14.5703125" style="3" customWidth="1"/>
    <col min="10753" max="11004" width="9.140625" style="3"/>
    <col min="11005" max="11005" width="15.42578125" style="3" customWidth="1"/>
    <col min="11006" max="11007" width="9.140625" style="3"/>
    <col min="11008" max="11008" width="14.5703125" style="3" customWidth="1"/>
    <col min="11009" max="11260" width="9.140625" style="3"/>
    <col min="11261" max="11261" width="15.42578125" style="3" customWidth="1"/>
    <col min="11262" max="11263" width="9.140625" style="3"/>
    <col min="11264" max="11264" width="14.5703125" style="3" customWidth="1"/>
    <col min="11265" max="11516" width="9.140625" style="3"/>
    <col min="11517" max="11517" width="15.42578125" style="3" customWidth="1"/>
    <col min="11518" max="11519" width="9.140625" style="3"/>
    <col min="11520" max="11520" width="14.5703125" style="3" customWidth="1"/>
    <col min="11521" max="11772" width="9.140625" style="3"/>
    <col min="11773" max="11773" width="15.42578125" style="3" customWidth="1"/>
    <col min="11774" max="11775" width="9.140625" style="3"/>
    <col min="11776" max="11776" width="14.5703125" style="3" customWidth="1"/>
    <col min="11777" max="12028" width="9.140625" style="3"/>
    <col min="12029" max="12029" width="15.42578125" style="3" customWidth="1"/>
    <col min="12030" max="12031" width="9.140625" style="3"/>
    <col min="12032" max="12032" width="14.5703125" style="3" customWidth="1"/>
    <col min="12033" max="12284" width="9.140625" style="3"/>
    <col min="12285" max="12285" width="15.42578125" style="3" customWidth="1"/>
    <col min="12286" max="12287" width="9.140625" style="3"/>
    <col min="12288" max="12288" width="14.5703125" style="3" customWidth="1"/>
    <col min="12289" max="12540" width="9.140625" style="3"/>
    <col min="12541" max="12541" width="15.42578125" style="3" customWidth="1"/>
    <col min="12542" max="12543" width="9.140625" style="3"/>
    <col min="12544" max="12544" width="14.5703125" style="3" customWidth="1"/>
    <col min="12545" max="12796" width="9.140625" style="3"/>
    <col min="12797" max="12797" width="15.42578125" style="3" customWidth="1"/>
    <col min="12798" max="12799" width="9.140625" style="3"/>
    <col min="12800" max="12800" width="14.5703125" style="3" customWidth="1"/>
    <col min="12801" max="13052" width="9.140625" style="3"/>
    <col min="13053" max="13053" width="15.42578125" style="3" customWidth="1"/>
    <col min="13054" max="13055" width="9.140625" style="3"/>
    <col min="13056" max="13056" width="14.5703125" style="3" customWidth="1"/>
    <col min="13057" max="13308" width="9.140625" style="3"/>
    <col min="13309" max="13309" width="15.42578125" style="3" customWidth="1"/>
    <col min="13310" max="13311" width="9.140625" style="3"/>
    <col min="13312" max="13312" width="14.5703125" style="3" customWidth="1"/>
    <col min="13313" max="13564" width="9.140625" style="3"/>
    <col min="13565" max="13565" width="15.42578125" style="3" customWidth="1"/>
    <col min="13566" max="13567" width="9.140625" style="3"/>
    <col min="13568" max="13568" width="14.5703125" style="3" customWidth="1"/>
    <col min="13569" max="13820" width="9.140625" style="3"/>
    <col min="13821" max="13821" width="15.42578125" style="3" customWidth="1"/>
    <col min="13822" max="13823" width="9.140625" style="3"/>
    <col min="13824" max="13824" width="14.5703125" style="3" customWidth="1"/>
    <col min="13825" max="14076" width="9.140625" style="3"/>
    <col min="14077" max="14077" width="15.42578125" style="3" customWidth="1"/>
    <col min="14078" max="14079" width="9.140625" style="3"/>
    <col min="14080" max="14080" width="14.5703125" style="3" customWidth="1"/>
    <col min="14081" max="14332" width="9.140625" style="3"/>
    <col min="14333" max="14333" width="15.42578125" style="3" customWidth="1"/>
    <col min="14334" max="14335" width="9.140625" style="3"/>
    <col min="14336" max="14336" width="14.5703125" style="3" customWidth="1"/>
    <col min="14337" max="14588" width="9.140625" style="3"/>
    <col min="14589" max="14589" width="15.42578125" style="3" customWidth="1"/>
    <col min="14590" max="14591" width="9.140625" style="3"/>
    <col min="14592" max="14592" width="14.5703125" style="3" customWidth="1"/>
    <col min="14593" max="14844" width="9.140625" style="3"/>
    <col min="14845" max="14845" width="15.42578125" style="3" customWidth="1"/>
    <col min="14846" max="14847" width="9.140625" style="3"/>
    <col min="14848" max="14848" width="14.5703125" style="3" customWidth="1"/>
    <col min="14849" max="15100" width="9.140625" style="3"/>
    <col min="15101" max="15101" width="15.42578125" style="3" customWidth="1"/>
    <col min="15102" max="15103" width="9.140625" style="3"/>
    <col min="15104" max="15104" width="14.5703125" style="3" customWidth="1"/>
    <col min="15105" max="15356" width="9.140625" style="3"/>
    <col min="15357" max="15357" width="15.42578125" style="3" customWidth="1"/>
    <col min="15358" max="15359" width="9.140625" style="3"/>
    <col min="15360" max="15360" width="14.5703125" style="3" customWidth="1"/>
    <col min="15361" max="15612" width="9.140625" style="3"/>
    <col min="15613" max="15613" width="15.42578125" style="3" customWidth="1"/>
    <col min="15614" max="15615" width="9.140625" style="3"/>
    <col min="15616" max="15616" width="14.5703125" style="3" customWidth="1"/>
    <col min="15617" max="15868" width="9.140625" style="3"/>
    <col min="15869" max="15869" width="15.42578125" style="3" customWidth="1"/>
    <col min="15870" max="15871" width="9.140625" style="3"/>
    <col min="15872" max="15872" width="14.5703125" style="3" customWidth="1"/>
    <col min="15873" max="16124" width="9.140625" style="3"/>
    <col min="16125" max="16125" width="15.42578125" style="3" customWidth="1"/>
    <col min="16126" max="16127" width="9.140625" style="3"/>
    <col min="16128" max="16128" width="14.5703125" style="3" customWidth="1"/>
    <col min="16129" max="16384" width="9.140625" style="3"/>
  </cols>
  <sheetData>
    <row r="2" spans="2:6" ht="18.75">
      <c r="B2" s="96" t="s">
        <v>183</v>
      </c>
      <c r="C2" s="96"/>
      <c r="D2" s="96"/>
      <c r="E2" s="96"/>
      <c r="F2" s="96"/>
    </row>
    <row r="3" spans="2:6" ht="19.5" thickBot="1">
      <c r="B3" s="43"/>
      <c r="C3" s="44"/>
      <c r="D3" s="45"/>
      <c r="E3" s="45"/>
      <c r="F3" s="46" t="s">
        <v>15</v>
      </c>
    </row>
    <row r="4" spans="2:6" ht="72.75" customHeight="1" thickTop="1" thickBot="1">
      <c r="B4" s="47" t="s">
        <v>16</v>
      </c>
      <c r="C4" s="47" t="s">
        <v>17</v>
      </c>
      <c r="D4" s="47" t="s">
        <v>18</v>
      </c>
      <c r="E4" s="35" t="s">
        <v>177</v>
      </c>
      <c r="F4" s="47" t="s">
        <v>90</v>
      </c>
    </row>
    <row r="5" spans="2:6" ht="25.5" customHeight="1" thickTop="1" thickBot="1">
      <c r="B5" s="52" t="s">
        <v>1</v>
      </c>
      <c r="C5" s="50">
        <v>6</v>
      </c>
      <c r="D5" s="49">
        <v>695194</v>
      </c>
      <c r="E5" s="50">
        <v>377240</v>
      </c>
      <c r="F5" s="49">
        <v>38210</v>
      </c>
    </row>
    <row r="6" spans="2:6" ht="25.5" customHeight="1" thickTop="1" thickBot="1">
      <c r="B6" s="52" t="s">
        <v>3</v>
      </c>
      <c r="C6" s="50">
        <v>4</v>
      </c>
      <c r="D6" s="49">
        <v>70570</v>
      </c>
      <c r="E6" s="50">
        <v>10</v>
      </c>
      <c r="F6" s="49">
        <v>11622</v>
      </c>
    </row>
    <row r="7" spans="2:6" ht="25.5" customHeight="1" thickTop="1" thickBot="1">
      <c r="B7" s="52" t="s">
        <v>4</v>
      </c>
      <c r="C7" s="50">
        <v>12</v>
      </c>
      <c r="D7" s="49">
        <v>6151936</v>
      </c>
      <c r="E7" s="50">
        <v>4559111</v>
      </c>
      <c r="F7" s="49">
        <v>196010</v>
      </c>
    </row>
    <row r="8" spans="2:6" ht="25.5" customHeight="1" thickTop="1" thickBot="1">
      <c r="B8" s="52" t="s">
        <v>7</v>
      </c>
      <c r="C8" s="50">
        <v>9</v>
      </c>
      <c r="D8" s="49">
        <v>325655</v>
      </c>
      <c r="E8" s="50">
        <v>233117</v>
      </c>
      <c r="F8" s="49">
        <v>43138</v>
      </c>
    </row>
    <row r="9" spans="2:6" ht="25.5" customHeight="1" thickTop="1" thickBot="1">
      <c r="B9" s="52" t="s">
        <v>11</v>
      </c>
      <c r="C9" s="50">
        <v>9</v>
      </c>
      <c r="D9" s="49">
        <v>228924</v>
      </c>
      <c r="E9" s="50">
        <v>87036</v>
      </c>
      <c r="F9" s="49">
        <v>32464</v>
      </c>
    </row>
    <row r="10" spans="2:6" ht="25.5" customHeight="1" thickTop="1" thickBot="1">
      <c r="B10" s="52" t="s">
        <v>168</v>
      </c>
      <c r="C10" s="50">
        <v>1</v>
      </c>
      <c r="D10" s="49">
        <v>1151</v>
      </c>
      <c r="E10" s="50">
        <v>0</v>
      </c>
      <c r="F10" s="49">
        <v>1151</v>
      </c>
    </row>
    <row r="11" spans="2:6" ht="25.5" customHeight="1" thickTop="1" thickBot="1">
      <c r="B11" s="52" t="s">
        <v>20</v>
      </c>
      <c r="C11" s="50">
        <v>2</v>
      </c>
      <c r="D11" s="49">
        <v>10000</v>
      </c>
      <c r="E11" s="50">
        <v>5030</v>
      </c>
      <c r="F11" s="49">
        <v>3500</v>
      </c>
    </row>
    <row r="12" spans="2:6" ht="25.5" customHeight="1" thickTop="1" thickBot="1">
      <c r="B12" s="52" t="s">
        <v>13</v>
      </c>
      <c r="C12" s="50">
        <v>8</v>
      </c>
      <c r="D12" s="49">
        <v>999087</v>
      </c>
      <c r="E12" s="50">
        <v>46094</v>
      </c>
      <c r="F12" s="49">
        <v>189189</v>
      </c>
    </row>
    <row r="13" spans="2:6" ht="36.75" customHeight="1" thickTop="1" thickBot="1">
      <c r="B13" s="51" t="s">
        <v>19</v>
      </c>
      <c r="C13" s="48">
        <f>SUM(C5:C12)</f>
        <v>51</v>
      </c>
      <c r="D13" s="48">
        <f>SUM(D5:D12)</f>
        <v>8482517</v>
      </c>
      <c r="E13" s="48">
        <f>SUM(E5:E12)</f>
        <v>5307638</v>
      </c>
      <c r="F13" s="48">
        <f>SUM(F5:F12)</f>
        <v>515284</v>
      </c>
    </row>
    <row r="14" spans="2:6" ht="16.5" thickTop="1"/>
    <row r="16" spans="2:6">
      <c r="D16" s="4"/>
      <c r="E16" s="4"/>
      <c r="F16" s="4"/>
    </row>
    <row r="17" spans="4:4">
      <c r="D17" s="4"/>
    </row>
  </sheetData>
  <sortState ref="A6:F14">
    <sortCondition ref="A6"/>
  </sortState>
  <mergeCells count="1">
    <mergeCell ref="B2:F2"/>
  </mergeCells>
  <pageMargins left="1.6" right="0.96" top="0.94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28"/>
  <sheetViews>
    <sheetView workbookViewId="0">
      <selection activeCell="I18" sqref="I18"/>
    </sheetView>
  </sheetViews>
  <sheetFormatPr defaultRowHeight="15.75"/>
  <cols>
    <col min="1" max="1" width="5.28515625" style="3" customWidth="1"/>
    <col min="2" max="2" width="52.42578125" style="3" customWidth="1"/>
    <col min="3" max="3" width="11" style="3" customWidth="1"/>
    <col min="4" max="4" width="21.85546875" style="3" customWidth="1"/>
    <col min="5" max="6" width="25.7109375" style="3" customWidth="1"/>
    <col min="7" max="252" width="9.140625" style="3"/>
    <col min="253" max="253" width="15.42578125" style="3" customWidth="1"/>
    <col min="254" max="255" width="9.140625" style="3"/>
    <col min="256" max="256" width="14.5703125" style="3" customWidth="1"/>
    <col min="257" max="508" width="9.140625" style="3"/>
    <col min="509" max="509" width="15.42578125" style="3" customWidth="1"/>
    <col min="510" max="511" width="9.140625" style="3"/>
    <col min="512" max="512" width="14.5703125" style="3" customWidth="1"/>
    <col min="513" max="764" width="9.140625" style="3"/>
    <col min="765" max="765" width="15.42578125" style="3" customWidth="1"/>
    <col min="766" max="767" width="9.140625" style="3"/>
    <col min="768" max="768" width="14.5703125" style="3" customWidth="1"/>
    <col min="769" max="1020" width="9.140625" style="3"/>
    <col min="1021" max="1021" width="15.42578125" style="3" customWidth="1"/>
    <col min="1022" max="1023" width="9.140625" style="3"/>
    <col min="1024" max="1024" width="14.5703125" style="3" customWidth="1"/>
    <col min="1025" max="1276" width="9.140625" style="3"/>
    <col min="1277" max="1277" width="15.42578125" style="3" customWidth="1"/>
    <col min="1278" max="1279" width="9.140625" style="3"/>
    <col min="1280" max="1280" width="14.5703125" style="3" customWidth="1"/>
    <col min="1281" max="1532" width="9.140625" style="3"/>
    <col min="1533" max="1533" width="15.42578125" style="3" customWidth="1"/>
    <col min="1534" max="1535" width="9.140625" style="3"/>
    <col min="1536" max="1536" width="14.5703125" style="3" customWidth="1"/>
    <col min="1537" max="1788" width="9.140625" style="3"/>
    <col min="1789" max="1789" width="15.42578125" style="3" customWidth="1"/>
    <col min="1790" max="1791" width="9.140625" style="3"/>
    <col min="1792" max="1792" width="14.5703125" style="3" customWidth="1"/>
    <col min="1793" max="2044" width="9.140625" style="3"/>
    <col min="2045" max="2045" width="15.42578125" style="3" customWidth="1"/>
    <col min="2046" max="2047" width="9.140625" style="3"/>
    <col min="2048" max="2048" width="14.5703125" style="3" customWidth="1"/>
    <col min="2049" max="2300" width="9.140625" style="3"/>
    <col min="2301" max="2301" width="15.42578125" style="3" customWidth="1"/>
    <col min="2302" max="2303" width="9.140625" style="3"/>
    <col min="2304" max="2304" width="14.5703125" style="3" customWidth="1"/>
    <col min="2305" max="2556" width="9.140625" style="3"/>
    <col min="2557" max="2557" width="15.42578125" style="3" customWidth="1"/>
    <col min="2558" max="2559" width="9.140625" style="3"/>
    <col min="2560" max="2560" width="14.5703125" style="3" customWidth="1"/>
    <col min="2561" max="2812" width="9.140625" style="3"/>
    <col min="2813" max="2813" width="15.42578125" style="3" customWidth="1"/>
    <col min="2814" max="2815" width="9.140625" style="3"/>
    <col min="2816" max="2816" width="14.5703125" style="3" customWidth="1"/>
    <col min="2817" max="3068" width="9.140625" style="3"/>
    <col min="3069" max="3069" width="15.42578125" style="3" customWidth="1"/>
    <col min="3070" max="3071" width="9.140625" style="3"/>
    <col min="3072" max="3072" width="14.5703125" style="3" customWidth="1"/>
    <col min="3073" max="3324" width="9.140625" style="3"/>
    <col min="3325" max="3325" width="15.42578125" style="3" customWidth="1"/>
    <col min="3326" max="3327" width="9.140625" style="3"/>
    <col min="3328" max="3328" width="14.5703125" style="3" customWidth="1"/>
    <col min="3329" max="3580" width="9.140625" style="3"/>
    <col min="3581" max="3581" width="15.42578125" style="3" customWidth="1"/>
    <col min="3582" max="3583" width="9.140625" style="3"/>
    <col min="3584" max="3584" width="14.5703125" style="3" customWidth="1"/>
    <col min="3585" max="3836" width="9.140625" style="3"/>
    <col min="3837" max="3837" width="15.42578125" style="3" customWidth="1"/>
    <col min="3838" max="3839" width="9.140625" style="3"/>
    <col min="3840" max="3840" width="14.5703125" style="3" customWidth="1"/>
    <col min="3841" max="4092" width="9.140625" style="3"/>
    <col min="4093" max="4093" width="15.42578125" style="3" customWidth="1"/>
    <col min="4094" max="4095" width="9.140625" style="3"/>
    <col min="4096" max="4096" width="14.5703125" style="3" customWidth="1"/>
    <col min="4097" max="4348" width="9.140625" style="3"/>
    <col min="4349" max="4349" width="15.42578125" style="3" customWidth="1"/>
    <col min="4350" max="4351" width="9.140625" style="3"/>
    <col min="4352" max="4352" width="14.5703125" style="3" customWidth="1"/>
    <col min="4353" max="4604" width="9.140625" style="3"/>
    <col min="4605" max="4605" width="15.42578125" style="3" customWidth="1"/>
    <col min="4606" max="4607" width="9.140625" style="3"/>
    <col min="4608" max="4608" width="14.5703125" style="3" customWidth="1"/>
    <col min="4609" max="4860" width="9.140625" style="3"/>
    <col min="4861" max="4861" width="15.42578125" style="3" customWidth="1"/>
    <col min="4862" max="4863" width="9.140625" style="3"/>
    <col min="4864" max="4864" width="14.5703125" style="3" customWidth="1"/>
    <col min="4865" max="5116" width="9.140625" style="3"/>
    <col min="5117" max="5117" width="15.42578125" style="3" customWidth="1"/>
    <col min="5118" max="5119" width="9.140625" style="3"/>
    <col min="5120" max="5120" width="14.5703125" style="3" customWidth="1"/>
    <col min="5121" max="5372" width="9.140625" style="3"/>
    <col min="5373" max="5373" width="15.42578125" style="3" customWidth="1"/>
    <col min="5374" max="5375" width="9.140625" style="3"/>
    <col min="5376" max="5376" width="14.5703125" style="3" customWidth="1"/>
    <col min="5377" max="5628" width="9.140625" style="3"/>
    <col min="5629" max="5629" width="15.42578125" style="3" customWidth="1"/>
    <col min="5630" max="5631" width="9.140625" style="3"/>
    <col min="5632" max="5632" width="14.5703125" style="3" customWidth="1"/>
    <col min="5633" max="5884" width="9.140625" style="3"/>
    <col min="5885" max="5885" width="15.42578125" style="3" customWidth="1"/>
    <col min="5886" max="5887" width="9.140625" style="3"/>
    <col min="5888" max="5888" width="14.5703125" style="3" customWidth="1"/>
    <col min="5889" max="6140" width="9.140625" style="3"/>
    <col min="6141" max="6141" width="15.42578125" style="3" customWidth="1"/>
    <col min="6142" max="6143" width="9.140625" style="3"/>
    <col min="6144" max="6144" width="14.5703125" style="3" customWidth="1"/>
    <col min="6145" max="6396" width="9.140625" style="3"/>
    <col min="6397" max="6397" width="15.42578125" style="3" customWidth="1"/>
    <col min="6398" max="6399" width="9.140625" style="3"/>
    <col min="6400" max="6400" width="14.5703125" style="3" customWidth="1"/>
    <col min="6401" max="6652" width="9.140625" style="3"/>
    <col min="6653" max="6653" width="15.42578125" style="3" customWidth="1"/>
    <col min="6654" max="6655" width="9.140625" style="3"/>
    <col min="6656" max="6656" width="14.5703125" style="3" customWidth="1"/>
    <col min="6657" max="6908" width="9.140625" style="3"/>
    <col min="6909" max="6909" width="15.42578125" style="3" customWidth="1"/>
    <col min="6910" max="6911" width="9.140625" style="3"/>
    <col min="6912" max="6912" width="14.5703125" style="3" customWidth="1"/>
    <col min="6913" max="7164" width="9.140625" style="3"/>
    <col min="7165" max="7165" width="15.42578125" style="3" customWidth="1"/>
    <col min="7166" max="7167" width="9.140625" style="3"/>
    <col min="7168" max="7168" width="14.5703125" style="3" customWidth="1"/>
    <col min="7169" max="7420" width="9.140625" style="3"/>
    <col min="7421" max="7421" width="15.42578125" style="3" customWidth="1"/>
    <col min="7422" max="7423" width="9.140625" style="3"/>
    <col min="7424" max="7424" width="14.5703125" style="3" customWidth="1"/>
    <col min="7425" max="7676" width="9.140625" style="3"/>
    <col min="7677" max="7677" width="15.42578125" style="3" customWidth="1"/>
    <col min="7678" max="7679" width="9.140625" style="3"/>
    <col min="7680" max="7680" width="14.5703125" style="3" customWidth="1"/>
    <col min="7681" max="7932" width="9.140625" style="3"/>
    <col min="7933" max="7933" width="15.42578125" style="3" customWidth="1"/>
    <col min="7934" max="7935" width="9.140625" style="3"/>
    <col min="7936" max="7936" width="14.5703125" style="3" customWidth="1"/>
    <col min="7937" max="8188" width="9.140625" style="3"/>
    <col min="8189" max="8189" width="15.42578125" style="3" customWidth="1"/>
    <col min="8190" max="8191" width="9.140625" style="3"/>
    <col min="8192" max="8192" width="14.5703125" style="3" customWidth="1"/>
    <col min="8193" max="8444" width="9.140625" style="3"/>
    <col min="8445" max="8445" width="15.42578125" style="3" customWidth="1"/>
    <col min="8446" max="8447" width="9.140625" style="3"/>
    <col min="8448" max="8448" width="14.5703125" style="3" customWidth="1"/>
    <col min="8449" max="8700" width="9.140625" style="3"/>
    <col min="8701" max="8701" width="15.42578125" style="3" customWidth="1"/>
    <col min="8702" max="8703" width="9.140625" style="3"/>
    <col min="8704" max="8704" width="14.5703125" style="3" customWidth="1"/>
    <col min="8705" max="8956" width="9.140625" style="3"/>
    <col min="8957" max="8957" width="15.42578125" style="3" customWidth="1"/>
    <col min="8958" max="8959" width="9.140625" style="3"/>
    <col min="8960" max="8960" width="14.5703125" style="3" customWidth="1"/>
    <col min="8961" max="9212" width="9.140625" style="3"/>
    <col min="9213" max="9213" width="15.42578125" style="3" customWidth="1"/>
    <col min="9214" max="9215" width="9.140625" style="3"/>
    <col min="9216" max="9216" width="14.5703125" style="3" customWidth="1"/>
    <col min="9217" max="9468" width="9.140625" style="3"/>
    <col min="9469" max="9469" width="15.42578125" style="3" customWidth="1"/>
    <col min="9470" max="9471" width="9.140625" style="3"/>
    <col min="9472" max="9472" width="14.5703125" style="3" customWidth="1"/>
    <col min="9473" max="9724" width="9.140625" style="3"/>
    <col min="9725" max="9725" width="15.42578125" style="3" customWidth="1"/>
    <col min="9726" max="9727" width="9.140625" style="3"/>
    <col min="9728" max="9728" width="14.5703125" style="3" customWidth="1"/>
    <col min="9729" max="9980" width="9.140625" style="3"/>
    <col min="9981" max="9981" width="15.42578125" style="3" customWidth="1"/>
    <col min="9982" max="9983" width="9.140625" style="3"/>
    <col min="9984" max="9984" width="14.5703125" style="3" customWidth="1"/>
    <col min="9985" max="10236" width="9.140625" style="3"/>
    <col min="10237" max="10237" width="15.42578125" style="3" customWidth="1"/>
    <col min="10238" max="10239" width="9.140625" style="3"/>
    <col min="10240" max="10240" width="14.5703125" style="3" customWidth="1"/>
    <col min="10241" max="10492" width="9.140625" style="3"/>
    <col min="10493" max="10493" width="15.42578125" style="3" customWidth="1"/>
    <col min="10494" max="10495" width="9.140625" style="3"/>
    <col min="10496" max="10496" width="14.5703125" style="3" customWidth="1"/>
    <col min="10497" max="10748" width="9.140625" style="3"/>
    <col min="10749" max="10749" width="15.42578125" style="3" customWidth="1"/>
    <col min="10750" max="10751" width="9.140625" style="3"/>
    <col min="10752" max="10752" width="14.5703125" style="3" customWidth="1"/>
    <col min="10753" max="11004" width="9.140625" style="3"/>
    <col min="11005" max="11005" width="15.42578125" style="3" customWidth="1"/>
    <col min="11006" max="11007" width="9.140625" style="3"/>
    <col min="11008" max="11008" width="14.5703125" style="3" customWidth="1"/>
    <col min="11009" max="11260" width="9.140625" style="3"/>
    <col min="11261" max="11261" width="15.42578125" style="3" customWidth="1"/>
    <col min="11262" max="11263" width="9.140625" style="3"/>
    <col min="11264" max="11264" width="14.5703125" style="3" customWidth="1"/>
    <col min="11265" max="11516" width="9.140625" style="3"/>
    <col min="11517" max="11517" width="15.42578125" style="3" customWidth="1"/>
    <col min="11518" max="11519" width="9.140625" style="3"/>
    <col min="11520" max="11520" width="14.5703125" style="3" customWidth="1"/>
    <col min="11521" max="11772" width="9.140625" style="3"/>
    <col min="11773" max="11773" width="15.42578125" style="3" customWidth="1"/>
    <col min="11774" max="11775" width="9.140625" style="3"/>
    <col min="11776" max="11776" width="14.5703125" style="3" customWidth="1"/>
    <col min="11777" max="12028" width="9.140625" style="3"/>
    <col min="12029" max="12029" width="15.42578125" style="3" customWidth="1"/>
    <col min="12030" max="12031" width="9.140625" style="3"/>
    <col min="12032" max="12032" width="14.5703125" style="3" customWidth="1"/>
    <col min="12033" max="12284" width="9.140625" style="3"/>
    <col min="12285" max="12285" width="15.42578125" style="3" customWidth="1"/>
    <col min="12286" max="12287" width="9.140625" style="3"/>
    <col min="12288" max="12288" width="14.5703125" style="3" customWidth="1"/>
    <col min="12289" max="12540" width="9.140625" style="3"/>
    <col min="12541" max="12541" width="15.42578125" style="3" customWidth="1"/>
    <col min="12542" max="12543" width="9.140625" style="3"/>
    <col min="12544" max="12544" width="14.5703125" style="3" customWidth="1"/>
    <col min="12545" max="12796" width="9.140625" style="3"/>
    <col min="12797" max="12797" width="15.42578125" style="3" customWidth="1"/>
    <col min="12798" max="12799" width="9.140625" style="3"/>
    <col min="12800" max="12800" width="14.5703125" style="3" customWidth="1"/>
    <col min="12801" max="13052" width="9.140625" style="3"/>
    <col min="13053" max="13053" width="15.42578125" style="3" customWidth="1"/>
    <col min="13054" max="13055" width="9.140625" style="3"/>
    <col min="13056" max="13056" width="14.5703125" style="3" customWidth="1"/>
    <col min="13057" max="13308" width="9.140625" style="3"/>
    <col min="13309" max="13309" width="15.42578125" style="3" customWidth="1"/>
    <col min="13310" max="13311" width="9.140625" style="3"/>
    <col min="13312" max="13312" width="14.5703125" style="3" customWidth="1"/>
    <col min="13313" max="13564" width="9.140625" style="3"/>
    <col min="13565" max="13565" width="15.42578125" style="3" customWidth="1"/>
    <col min="13566" max="13567" width="9.140625" style="3"/>
    <col min="13568" max="13568" width="14.5703125" style="3" customWidth="1"/>
    <col min="13569" max="13820" width="9.140625" style="3"/>
    <col min="13821" max="13821" width="15.42578125" style="3" customWidth="1"/>
    <col min="13822" max="13823" width="9.140625" style="3"/>
    <col min="13824" max="13824" width="14.5703125" style="3" customWidth="1"/>
    <col min="13825" max="14076" width="9.140625" style="3"/>
    <col min="14077" max="14077" width="15.42578125" style="3" customWidth="1"/>
    <col min="14078" max="14079" width="9.140625" style="3"/>
    <col min="14080" max="14080" width="14.5703125" style="3" customWidth="1"/>
    <col min="14081" max="14332" width="9.140625" style="3"/>
    <col min="14333" max="14333" width="15.42578125" style="3" customWidth="1"/>
    <col min="14334" max="14335" width="9.140625" style="3"/>
    <col min="14336" max="14336" width="14.5703125" style="3" customWidth="1"/>
    <col min="14337" max="14588" width="9.140625" style="3"/>
    <col min="14589" max="14589" width="15.42578125" style="3" customWidth="1"/>
    <col min="14590" max="14591" width="9.140625" style="3"/>
    <col min="14592" max="14592" width="14.5703125" style="3" customWidth="1"/>
    <col min="14593" max="14844" width="9.140625" style="3"/>
    <col min="14845" max="14845" width="15.42578125" style="3" customWidth="1"/>
    <col min="14846" max="14847" width="9.140625" style="3"/>
    <col min="14848" max="14848" width="14.5703125" style="3" customWidth="1"/>
    <col min="14849" max="15100" width="9.140625" style="3"/>
    <col min="15101" max="15101" width="15.42578125" style="3" customWidth="1"/>
    <col min="15102" max="15103" width="9.140625" style="3"/>
    <col min="15104" max="15104" width="14.5703125" style="3" customWidth="1"/>
    <col min="15105" max="15356" width="9.140625" style="3"/>
    <col min="15357" max="15357" width="15.42578125" style="3" customWidth="1"/>
    <col min="15358" max="15359" width="9.140625" style="3"/>
    <col min="15360" max="15360" width="14.5703125" style="3" customWidth="1"/>
    <col min="15361" max="15612" width="9.140625" style="3"/>
    <col min="15613" max="15613" width="15.42578125" style="3" customWidth="1"/>
    <col min="15614" max="15615" width="9.140625" style="3"/>
    <col min="15616" max="15616" width="14.5703125" style="3" customWidth="1"/>
    <col min="15617" max="15868" width="9.140625" style="3"/>
    <col min="15869" max="15869" width="15.42578125" style="3" customWidth="1"/>
    <col min="15870" max="15871" width="9.140625" style="3"/>
    <col min="15872" max="15872" width="14.5703125" style="3" customWidth="1"/>
    <col min="15873" max="16124" width="9.140625" style="3"/>
    <col min="16125" max="16125" width="15.42578125" style="3" customWidth="1"/>
    <col min="16126" max="16127" width="9.140625" style="3"/>
    <col min="16128" max="16128" width="14.5703125" style="3" customWidth="1"/>
    <col min="16129" max="16384" width="9.140625" style="3"/>
  </cols>
  <sheetData>
    <row r="1" spans="2:6" ht="18.75">
      <c r="B1" s="96" t="s">
        <v>176</v>
      </c>
      <c r="C1" s="96"/>
      <c r="D1" s="96"/>
      <c r="E1" s="96"/>
      <c r="F1" s="96"/>
    </row>
    <row r="2" spans="2:6" ht="19.5" thickBot="1">
      <c r="B2" s="43"/>
      <c r="C2" s="44"/>
      <c r="D2" s="45"/>
      <c r="E2" s="45"/>
      <c r="F2" s="46" t="s">
        <v>15</v>
      </c>
    </row>
    <row r="3" spans="2:6" ht="50.25" customHeight="1" thickTop="1" thickBot="1">
      <c r="B3" s="47" t="s">
        <v>16</v>
      </c>
      <c r="C3" s="47" t="s">
        <v>17</v>
      </c>
      <c r="D3" s="47" t="s">
        <v>18</v>
      </c>
      <c r="E3" s="35" t="s">
        <v>177</v>
      </c>
      <c r="F3" s="47" t="s">
        <v>90</v>
      </c>
    </row>
    <row r="4" spans="2:6" ht="20.100000000000001" customHeight="1" thickTop="1" thickBot="1">
      <c r="B4" s="63" t="s">
        <v>78</v>
      </c>
      <c r="C4" s="64">
        <v>1</v>
      </c>
      <c r="D4" s="65">
        <v>1334555</v>
      </c>
      <c r="E4" s="64">
        <v>1334554</v>
      </c>
      <c r="F4" s="65">
        <v>1</v>
      </c>
    </row>
    <row r="5" spans="2:6" ht="20.100000000000001" customHeight="1" thickTop="1" thickBot="1">
      <c r="B5" s="63" t="s">
        <v>10</v>
      </c>
      <c r="C5" s="64">
        <v>8</v>
      </c>
      <c r="D5" s="65">
        <v>307205</v>
      </c>
      <c r="E5" s="64">
        <v>242969</v>
      </c>
      <c r="F5" s="65">
        <v>31150</v>
      </c>
    </row>
    <row r="6" spans="2:6" ht="20.100000000000001" customHeight="1" thickTop="1" thickBot="1">
      <c r="B6" s="63" t="s">
        <v>79</v>
      </c>
      <c r="C6" s="64">
        <v>5</v>
      </c>
      <c r="D6" s="65">
        <v>48750</v>
      </c>
      <c r="E6" s="64">
        <v>11426</v>
      </c>
      <c r="F6" s="65">
        <v>19498</v>
      </c>
    </row>
    <row r="7" spans="2:6" ht="20.100000000000001" customHeight="1" thickTop="1" thickBot="1">
      <c r="B7" s="63" t="s">
        <v>178</v>
      </c>
      <c r="C7" s="64">
        <v>1</v>
      </c>
      <c r="D7" s="65">
        <v>424300</v>
      </c>
      <c r="E7" s="64">
        <v>17300</v>
      </c>
      <c r="F7" s="65">
        <v>131600</v>
      </c>
    </row>
    <row r="8" spans="2:6" ht="20.100000000000001" customHeight="1" thickTop="1" thickBot="1">
      <c r="B8" s="63" t="s">
        <v>80</v>
      </c>
      <c r="C8" s="64">
        <v>9</v>
      </c>
      <c r="D8" s="65">
        <v>3714883</v>
      </c>
      <c r="E8" s="64">
        <v>2875045</v>
      </c>
      <c r="F8" s="65">
        <v>73009</v>
      </c>
    </row>
    <row r="9" spans="2:6" ht="20.100000000000001" customHeight="1" thickTop="1" thickBot="1">
      <c r="B9" s="63" t="s">
        <v>81</v>
      </c>
      <c r="C9" s="64">
        <v>1</v>
      </c>
      <c r="D9" s="65">
        <v>1072498</v>
      </c>
      <c r="E9" s="64">
        <v>349512</v>
      </c>
      <c r="F9" s="65">
        <v>120000</v>
      </c>
    </row>
    <row r="10" spans="2:6" ht="20.100000000000001" customHeight="1" thickTop="1" thickBot="1">
      <c r="B10" s="63" t="s">
        <v>2</v>
      </c>
      <c r="C10" s="64">
        <v>6</v>
      </c>
      <c r="D10" s="65">
        <v>786436</v>
      </c>
      <c r="E10" s="64">
        <v>386798</v>
      </c>
      <c r="F10" s="65">
        <v>49210</v>
      </c>
    </row>
    <row r="11" spans="2:6" ht="20.100000000000001" customHeight="1" thickTop="1" thickBot="1">
      <c r="B11" s="63" t="s">
        <v>166</v>
      </c>
      <c r="C11" s="64">
        <v>1</v>
      </c>
      <c r="D11" s="65">
        <v>1151</v>
      </c>
      <c r="E11" s="64">
        <v>0</v>
      </c>
      <c r="F11" s="65">
        <v>1151</v>
      </c>
    </row>
    <row r="12" spans="2:6" ht="20.100000000000001" customHeight="1" thickTop="1" thickBot="1">
      <c r="B12" s="63" t="s">
        <v>83</v>
      </c>
      <c r="C12" s="64">
        <v>1</v>
      </c>
      <c r="D12" s="65">
        <v>36530</v>
      </c>
      <c r="E12" s="64">
        <v>14612</v>
      </c>
      <c r="F12" s="65">
        <v>10959</v>
      </c>
    </row>
    <row r="13" spans="2:6" ht="20.100000000000001" customHeight="1" thickTop="1" thickBot="1">
      <c r="B13" s="63" t="s">
        <v>84</v>
      </c>
      <c r="C13" s="64">
        <v>6</v>
      </c>
      <c r="D13" s="65">
        <v>204224</v>
      </c>
      <c r="E13" s="64">
        <v>70788</v>
      </c>
      <c r="F13" s="65">
        <v>26054</v>
      </c>
    </row>
    <row r="14" spans="2:6" ht="20.100000000000001" customHeight="1" thickTop="1" thickBot="1">
      <c r="B14" s="63" t="s">
        <v>85</v>
      </c>
      <c r="C14" s="64">
        <v>2</v>
      </c>
      <c r="D14" s="65">
        <v>60500</v>
      </c>
      <c r="E14" s="64">
        <v>10</v>
      </c>
      <c r="F14" s="65">
        <v>2552</v>
      </c>
    </row>
    <row r="15" spans="2:6" ht="20.100000000000001" customHeight="1" thickTop="1" thickBot="1">
      <c r="B15" s="63" t="s">
        <v>86</v>
      </c>
      <c r="C15" s="64">
        <v>2</v>
      </c>
      <c r="D15" s="65">
        <v>395000</v>
      </c>
      <c r="E15" s="64">
        <v>0</v>
      </c>
      <c r="F15" s="65">
        <v>17670</v>
      </c>
    </row>
    <row r="16" spans="2:6" ht="20.100000000000001" customHeight="1" thickTop="1" thickBot="1">
      <c r="B16" s="63" t="s">
        <v>87</v>
      </c>
      <c r="C16" s="64">
        <v>1</v>
      </c>
      <c r="D16" s="65">
        <v>15300</v>
      </c>
      <c r="E16" s="64">
        <v>0</v>
      </c>
      <c r="F16" s="65">
        <v>4000</v>
      </c>
    </row>
    <row r="17" spans="2:6" ht="20.100000000000001" customHeight="1" thickTop="1" thickBot="1">
      <c r="B17" s="63" t="s">
        <v>179</v>
      </c>
      <c r="C17" s="64">
        <v>1</v>
      </c>
      <c r="D17" s="65">
        <v>5070</v>
      </c>
      <c r="E17" s="64">
        <v>0</v>
      </c>
      <c r="F17" s="65">
        <v>5070</v>
      </c>
    </row>
    <row r="18" spans="2:6" ht="20.100000000000001" customHeight="1" thickTop="1" thickBot="1">
      <c r="B18" s="63" t="s">
        <v>180</v>
      </c>
      <c r="C18" s="64">
        <v>1</v>
      </c>
      <c r="D18" s="65">
        <v>30000</v>
      </c>
      <c r="E18" s="64">
        <v>0</v>
      </c>
      <c r="F18" s="65">
        <v>3000</v>
      </c>
    </row>
    <row r="19" spans="2:6" ht="20.100000000000001" customHeight="1" thickTop="1" thickBot="1">
      <c r="B19" s="63" t="s">
        <v>181</v>
      </c>
      <c r="C19" s="64">
        <v>1</v>
      </c>
      <c r="D19" s="65">
        <v>5000</v>
      </c>
      <c r="E19" s="64">
        <v>0</v>
      </c>
      <c r="F19" s="65">
        <v>4000</v>
      </c>
    </row>
    <row r="20" spans="2:6" ht="20.100000000000001" customHeight="1" thickTop="1" thickBot="1">
      <c r="B20" s="63" t="s">
        <v>89</v>
      </c>
      <c r="C20" s="64">
        <v>1</v>
      </c>
      <c r="D20" s="65">
        <v>22581</v>
      </c>
      <c r="E20" s="64">
        <v>0</v>
      </c>
      <c r="F20" s="65">
        <v>8950</v>
      </c>
    </row>
    <row r="21" spans="2:6" ht="20.100000000000001" customHeight="1" thickTop="1" thickBot="1">
      <c r="B21" s="63" t="s">
        <v>88</v>
      </c>
      <c r="C21" s="64">
        <v>1</v>
      </c>
      <c r="D21" s="65">
        <v>4400</v>
      </c>
      <c r="E21" s="64">
        <v>0</v>
      </c>
      <c r="F21" s="65">
        <v>2400</v>
      </c>
    </row>
    <row r="22" spans="2:6" ht="20.100000000000001" customHeight="1" thickTop="1" thickBot="1">
      <c r="B22" s="63" t="s">
        <v>182</v>
      </c>
      <c r="C22" s="64">
        <v>1</v>
      </c>
      <c r="D22" s="65">
        <v>11000</v>
      </c>
      <c r="E22" s="64">
        <v>1500</v>
      </c>
      <c r="F22" s="65">
        <v>5000</v>
      </c>
    </row>
    <row r="23" spans="2:6" ht="24.95" customHeight="1" thickTop="1" thickBot="1">
      <c r="B23" s="63" t="s">
        <v>172</v>
      </c>
      <c r="C23" s="64">
        <v>1</v>
      </c>
      <c r="D23" s="65">
        <v>3134</v>
      </c>
      <c r="E23" s="64">
        <v>3124</v>
      </c>
      <c r="F23" s="65">
        <v>10</v>
      </c>
    </row>
    <row r="24" spans="2:6" ht="30" customHeight="1" thickTop="1" thickBot="1">
      <c r="B24" s="58" t="s">
        <v>19</v>
      </c>
      <c r="C24" s="48">
        <f>SUM(C4:C23)</f>
        <v>51</v>
      </c>
      <c r="D24" s="48">
        <f>SUM(D4:D23)</f>
        <v>8482517</v>
      </c>
      <c r="E24" s="48">
        <f t="shared" ref="E24:F24" si="0">SUM(E4:E23)</f>
        <v>5307638</v>
      </c>
      <c r="F24" s="48">
        <f t="shared" si="0"/>
        <v>515284</v>
      </c>
    </row>
    <row r="25" spans="2:6" ht="16.5" thickTop="1"/>
    <row r="27" spans="2:6">
      <c r="D27" s="4"/>
      <c r="E27" s="4"/>
      <c r="F27" s="4"/>
    </row>
    <row r="28" spans="2:6">
      <c r="D28" s="4"/>
    </row>
  </sheetData>
  <mergeCells count="1">
    <mergeCell ref="B1:F1"/>
  </mergeCells>
  <pageMargins left="0.19685039370078741" right="0.19685039370078741" top="0.68" bottom="0" header="0.75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GENEL</vt:lpstr>
      <vt:lpstr>SEKTÖR</vt:lpstr>
      <vt:lpstr>KURUM</vt:lpstr>
      <vt:lpstr>GENEL!Yazdırma_Başlıkları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2016-06-09T13:26:30Z</dcterms:modified>
</cp:coreProperties>
</file>